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nur AB" sheetId="2" r:id="rId1"/>
    <sheet name="mit BS" sheetId="5" r:id="rId2"/>
    <sheet name="altes Jahr" sheetId="6" r:id="rId3"/>
    <sheet name="Gesamt" sheetId="1" r:id="rId4"/>
  </sheets>
  <calcPr calcId="125725"/>
</workbook>
</file>

<file path=xl/calcChain.xml><?xml version="1.0" encoding="utf-8"?>
<calcChain xmlns="http://schemas.openxmlformats.org/spreadsheetml/2006/main">
  <c r="I76" i="6"/>
  <c r="B74"/>
  <c r="D74" s="1"/>
  <c r="B72"/>
  <c r="B69"/>
  <c r="D69" s="1"/>
  <c r="D67" s="1"/>
  <c r="E85" s="1"/>
  <c r="B68"/>
  <c r="B67"/>
  <c r="I64"/>
  <c r="G64" s="1"/>
  <c r="I62"/>
  <c r="B62"/>
  <c r="I61"/>
  <c r="G61"/>
  <c r="D61"/>
  <c r="B61"/>
  <c r="B63" s="1"/>
  <c r="D63" s="1"/>
  <c r="D62" s="1"/>
  <c r="E84" s="1"/>
  <c r="I57"/>
  <c r="I56"/>
  <c r="I58" s="1"/>
  <c r="G58" s="1"/>
  <c r="G56" s="1"/>
  <c r="E88" s="1"/>
  <c r="F88" s="1"/>
  <c r="H96" s="1"/>
  <c r="B56"/>
  <c r="D56" s="1"/>
  <c r="E83" s="1"/>
  <c r="B51"/>
  <c r="B53" s="1"/>
  <c r="D53" s="1"/>
  <c r="D51" s="1"/>
  <c r="E82" s="1"/>
  <c r="I34"/>
  <c r="D72" s="1"/>
  <c r="H34"/>
  <c r="G62" s="1"/>
  <c r="E16"/>
  <c r="H10"/>
  <c r="I51" s="1"/>
  <c r="I53" s="1"/>
  <c r="G53" s="1"/>
  <c r="G51" s="1"/>
  <c r="E87" s="1"/>
  <c r="F87" s="1"/>
  <c r="H95" s="1"/>
  <c r="I76" i="5"/>
  <c r="B72"/>
  <c r="D67"/>
  <c r="B68"/>
  <c r="B67"/>
  <c r="B62"/>
  <c r="I61"/>
  <c r="G61"/>
  <c r="D61"/>
  <c r="B61"/>
  <c r="I57"/>
  <c r="I56"/>
  <c r="B56"/>
  <c r="B51"/>
  <c r="H34"/>
  <c r="G62" s="1"/>
  <c r="E16"/>
  <c r="H10" s="1"/>
  <c r="H16" s="1"/>
  <c r="I76" i="2"/>
  <c r="B72"/>
  <c r="B67"/>
  <c r="I61"/>
  <c r="B61"/>
  <c r="I56"/>
  <c r="B56"/>
  <c r="B51"/>
  <c r="E16"/>
  <c r="H10" s="1"/>
  <c r="H16" s="1"/>
  <c r="E116" i="1"/>
  <c r="I34"/>
  <c r="D72" s="1"/>
  <c r="H34"/>
  <c r="G62" s="1"/>
  <c r="I62"/>
  <c r="B62"/>
  <c r="I57"/>
  <c r="G61"/>
  <c r="D61"/>
  <c r="B68"/>
  <c r="I76"/>
  <c r="I61"/>
  <c r="I56"/>
  <c r="B72"/>
  <c r="B74" s="1"/>
  <c r="D74" s="1"/>
  <c r="B67"/>
  <c r="B56"/>
  <c r="D56" s="1"/>
  <c r="E83" s="1"/>
  <c r="F83" s="1"/>
  <c r="B51"/>
  <c r="B53" s="1"/>
  <c r="D53" s="1"/>
  <c r="D51" s="1"/>
  <c r="E82" s="1"/>
  <c r="F82" s="1"/>
  <c r="F83" i="6" l="1"/>
  <c r="E96"/>
  <c r="E98"/>
  <c r="F85"/>
  <c r="H101"/>
  <c r="F82"/>
  <c r="E95"/>
  <c r="F84"/>
  <c r="E97"/>
  <c r="G63"/>
  <c r="E89" s="1"/>
  <c r="F89" s="1"/>
  <c r="H97" s="1"/>
  <c r="D73"/>
  <c r="E86" s="1"/>
  <c r="H16"/>
  <c r="I34" i="5"/>
  <c r="D72" s="1"/>
  <c r="I51"/>
  <c r="I51" i="2"/>
  <c r="E96" i="1"/>
  <c r="H114" s="1"/>
  <c r="E124" s="1"/>
  <c r="F124" s="1"/>
  <c r="E95"/>
  <c r="H113" s="1"/>
  <c r="E123" s="1"/>
  <c r="F123" s="1"/>
  <c r="I58"/>
  <c r="G58" s="1"/>
  <c r="G56" s="1"/>
  <c r="E88" s="1"/>
  <c r="F88" s="1"/>
  <c r="H96" s="1"/>
  <c r="E114" s="1"/>
  <c r="E129" s="1"/>
  <c r="F129" s="1"/>
  <c r="I64"/>
  <c r="G64" s="1"/>
  <c r="G63" s="1"/>
  <c r="E89" s="1"/>
  <c r="F89" s="1"/>
  <c r="H97" s="1"/>
  <c r="E115" s="1"/>
  <c r="E130" s="1"/>
  <c r="F130" s="1"/>
  <c r="D73"/>
  <c r="E86" s="1"/>
  <c r="B69"/>
  <c r="D69" s="1"/>
  <c r="D67" s="1"/>
  <c r="E85" s="1"/>
  <c r="F86" i="6" l="1"/>
  <c r="E99"/>
  <c r="E119"/>
  <c r="H101" i="5"/>
  <c r="E101"/>
  <c r="F85" i="1"/>
  <c r="E98"/>
  <c r="H116" s="1"/>
  <c r="E126" s="1"/>
  <c r="F126" s="1"/>
  <c r="F86"/>
  <c r="E99"/>
  <c r="H117" s="1"/>
  <c r="E127" s="1"/>
  <c r="F127" s="1"/>
  <c r="E16"/>
  <c r="H10" s="1"/>
  <c r="B61"/>
  <c r="B63" s="1"/>
  <c r="D63" s="1"/>
  <c r="D62" s="1"/>
  <c r="E84" s="1"/>
  <c r="H119" i="6" l="1"/>
  <c r="E101"/>
  <c r="F84" i="1"/>
  <c r="E97"/>
  <c r="H16"/>
  <c r="I51"/>
  <c r="I53" s="1"/>
  <c r="G53" s="1"/>
  <c r="G51" s="1"/>
  <c r="E87" s="1"/>
  <c r="F87" s="1"/>
  <c r="H95" s="1"/>
  <c r="E101" l="1"/>
  <c r="H115"/>
  <c r="H101"/>
  <c r="E113"/>
  <c r="E125" l="1"/>
  <c r="F125" s="1"/>
  <c r="H119"/>
  <c r="E128"/>
  <c r="F128" s="1"/>
  <c r="E119"/>
</calcChain>
</file>

<file path=xl/sharedStrings.xml><?xml version="1.0" encoding="utf-8"?>
<sst xmlns="http://schemas.openxmlformats.org/spreadsheetml/2006/main" count="674" uniqueCount="117">
  <si>
    <t>Soll-Istvergleich</t>
  </si>
  <si>
    <t>falls es zu Differenzen zw. Buchführung und Inventur kommt - muss die Buchführung geändert werden</t>
  </si>
  <si>
    <t>Ende des alten Geschäftsjahres</t>
  </si>
  <si>
    <t>------------------------------------------------------------------------------------------------------------------------------------------</t>
  </si>
  <si>
    <t>neues Geschäftsjahr</t>
  </si>
  <si>
    <t>aus der (Schluss-)Bilanz des Vorjahres wird - automatisch - die (Eröffnungs-)Bilanz des neuen Geschäftsjahres</t>
  </si>
  <si>
    <t>Aktiva</t>
  </si>
  <si>
    <t>Passiva</t>
  </si>
  <si>
    <t>940 SBK</t>
  </si>
  <si>
    <t>Gebäude</t>
  </si>
  <si>
    <t>BGA</t>
  </si>
  <si>
    <t>Ford LuL</t>
  </si>
  <si>
    <t>Kasse</t>
  </si>
  <si>
    <t>EK</t>
  </si>
  <si>
    <t>Darlehen</t>
  </si>
  <si>
    <t>Verbl. LuL</t>
  </si>
  <si>
    <t>Ust.</t>
  </si>
  <si>
    <t>-</t>
  </si>
  <si>
    <t>Fremd.
Kap</t>
  </si>
  <si>
    <t>Anlage
V.</t>
  </si>
  <si>
    <t>Umlauf
V.</t>
  </si>
  <si>
    <t>körperliche Inventur vs. Buchinventur // Stichtags-/verlegte o. permanente Inventur - Unterlgen 10 Jahre Jende</t>
  </si>
  <si>
    <t>falls man nur im Bilanzkonto buchen wollte, wäre dies sehr unübersichtlich</t>
  </si>
  <si>
    <r>
      <t xml:space="preserve">daher wird im lfden Geschäftsjahr die Bilanz aufgelöst und jede Bilanzposition erhält ein eigenes </t>
    </r>
    <r>
      <rPr>
        <b/>
        <sz val="11"/>
        <color theme="1"/>
        <rFont val="Calibri"/>
        <family val="2"/>
        <scheme val="minor"/>
      </rPr>
      <t>Bestandskonto</t>
    </r>
  </si>
  <si>
    <t>Soll(S)</t>
  </si>
  <si>
    <t>Haben(H)</t>
  </si>
  <si>
    <t>Ware</t>
  </si>
  <si>
    <t>141(Vst.)</t>
  </si>
  <si>
    <t>181(Ust.)</t>
  </si>
  <si>
    <t>aktive Bestandskonten erhalten ihren AB auf der Sollseite - passiver Bestandskonten auf der Habenseite</t>
  </si>
  <si>
    <t>AB</t>
  </si>
  <si>
    <t>hier nur</t>
  </si>
  <si>
    <t>für später</t>
  </si>
  <si>
    <t>angedeutet</t>
  </si>
  <si>
    <r>
      <t>die jeweiligen Anfangsbestände(AB) werden aus der Bilanz übernommen und über ein</t>
    </r>
    <r>
      <rPr>
        <b/>
        <sz val="9"/>
        <color theme="1"/>
        <rFont val="Calibri"/>
        <family val="2"/>
        <scheme val="minor"/>
      </rPr>
      <t xml:space="preserve"> technisches Konto(910 EBK) </t>
    </r>
    <r>
      <rPr>
        <sz val="9"/>
        <color theme="1"/>
        <rFont val="Calibri"/>
        <family val="2"/>
        <scheme val="minor"/>
      </rPr>
      <t>s.u. eingetragen</t>
    </r>
  </si>
  <si>
    <t>Geschäftsfälle</t>
  </si>
  <si>
    <t>1.</t>
  </si>
  <si>
    <t>Beleg</t>
  </si>
  <si>
    <t>ER</t>
  </si>
  <si>
    <t>Text</t>
  </si>
  <si>
    <t>Buchungssatz(BS)</t>
  </si>
  <si>
    <t>Sollkonto</t>
  </si>
  <si>
    <t>Habenkonto</t>
  </si>
  <si>
    <t>Betrag Soll</t>
  </si>
  <si>
    <t>Betrag Haben</t>
  </si>
  <si>
    <t xml:space="preserve">2. </t>
  </si>
  <si>
    <t>AR</t>
  </si>
  <si>
    <t>Hauptbuch</t>
  </si>
  <si>
    <r>
      <rPr>
        <b/>
        <sz val="11"/>
        <color theme="1"/>
        <rFont val="Calibri"/>
        <family val="2"/>
        <scheme val="minor"/>
      </rPr>
      <t>(Rechnungen(ER o. AR)</t>
    </r>
    <r>
      <rPr>
        <sz val="11"/>
        <color theme="1"/>
        <rFont val="Calibri"/>
        <family val="2"/>
        <scheme val="minor"/>
      </rPr>
      <t xml:space="preserve"> + </t>
    </r>
    <r>
      <rPr>
        <b/>
        <sz val="11"/>
        <color theme="1"/>
        <rFont val="Calibri"/>
        <family val="2"/>
        <scheme val="minor"/>
      </rPr>
      <t xml:space="preserve">Rechnungskorrekturen(GS) </t>
    </r>
    <r>
      <rPr>
        <sz val="11"/>
        <color theme="1"/>
        <rFont val="Calibri"/>
        <family val="2"/>
        <scheme val="minor"/>
      </rPr>
      <t xml:space="preserve">+ </t>
    </r>
    <r>
      <rPr>
        <b/>
        <sz val="11"/>
        <color theme="1"/>
        <rFont val="Calibri"/>
        <family val="2"/>
        <scheme val="minor"/>
      </rPr>
      <t xml:space="preserve">Kontoauszügen </t>
    </r>
    <r>
      <rPr>
        <sz val="9"/>
        <color theme="1"/>
        <rFont val="Calibri"/>
        <family val="2"/>
        <scheme val="minor"/>
      </rPr>
      <t>+ weitere Belege(intern/extern[Darlehensvertrag])</t>
    </r>
  </si>
  <si>
    <t>im laufenden Geschäftsjahr fallen Geschäftsfälle an(s.u.)</t>
  </si>
  <si>
    <t>Darlehensvertrag</t>
  </si>
  <si>
    <t>Verbl. wird in ein Darlehen</t>
  </si>
  <si>
    <t>A-Tausch</t>
  </si>
  <si>
    <t>P-Tausch</t>
  </si>
  <si>
    <t>3.</t>
  </si>
  <si>
    <t>Ktoauszug</t>
  </si>
  <si>
    <t>A-P Mehrung</t>
  </si>
  <si>
    <t>4.</t>
  </si>
  <si>
    <t>Kunde kauft Ware auf Ziel AR 1</t>
  </si>
  <si>
    <t>Wir kaufen Ware auf Ziel ER99</t>
  </si>
  <si>
    <t>A-P Minderung</t>
  </si>
  <si>
    <t>Wie wird ein BS gelesen?</t>
  </si>
  <si>
    <t>Ein BS gibt keine Richtung vor!!!</t>
  </si>
  <si>
    <t>Wie wird ein BS ausgesprochen?</t>
  </si>
  <si>
    <t>Bsp Nr. 4:</t>
  </si>
  <si>
    <t>Wie wird der BS auf dem Konto eingetragen?</t>
  </si>
  <si>
    <r>
      <t>Ware</t>
    </r>
    <r>
      <rPr>
        <sz val="9"/>
        <color rgb="FFFF0000"/>
        <rFont val="Calibri"/>
        <family val="2"/>
        <scheme val="minor"/>
      </rPr>
      <t>+</t>
    </r>
  </si>
  <si>
    <t>Man geht zu der Kontonummer und trägt auf der Soll- o. Habenseite den genannten Betrag ein.</t>
  </si>
  <si>
    <t>1.(Ware+)</t>
  </si>
  <si>
    <t>1.(101)</t>
  </si>
  <si>
    <t>2.(082)</t>
  </si>
  <si>
    <t>2.(171)</t>
  </si>
  <si>
    <t>3.(171)</t>
  </si>
  <si>
    <t>3.(Ware+)</t>
  </si>
  <si>
    <t>4.(151)</t>
  </si>
  <si>
    <t>4.(171)</t>
  </si>
  <si>
    <t>Wie schließt man T-Konten ab?</t>
  </si>
  <si>
    <t>3. auf der kleineren Seite die Differenz ermitteln</t>
  </si>
  <si>
    <t>940(SKB)</t>
  </si>
  <si>
    <t>außerdem müsste man die leeren Felder durch Striche(-) oder die Buchhalternase</t>
  </si>
  <si>
    <t>entwerten</t>
  </si>
  <si>
    <t>940(SBK)</t>
  </si>
  <si>
    <t>Soll €</t>
  </si>
  <si>
    <t>Haben €</t>
  </si>
  <si>
    <r>
      <t xml:space="preserve">Wie lauten die BS für die Kontenabschlüsse dieser </t>
    </r>
    <r>
      <rPr>
        <b/>
        <sz val="11"/>
        <color theme="1"/>
        <rFont val="Calibri"/>
        <family val="2"/>
        <scheme val="minor"/>
      </rPr>
      <t>Bestandskonten</t>
    </r>
    <r>
      <rPr>
        <sz val="11"/>
        <color theme="1"/>
        <rFont val="Calibri"/>
        <family val="2"/>
        <scheme val="minor"/>
      </rPr>
      <t>?</t>
    </r>
  </si>
  <si>
    <t>Anm:</t>
  </si>
  <si>
    <r>
      <t xml:space="preserve">da wir im Unterricht keine Inventur durchführen, gehen wir davon aus, dass es </t>
    </r>
    <r>
      <rPr>
        <b/>
        <sz val="11"/>
        <color rgb="FFFF0000"/>
        <rFont val="Calibri"/>
        <family val="2"/>
        <scheme val="minor"/>
      </rPr>
      <t>keine Inventurdifferenzen</t>
    </r>
    <r>
      <rPr>
        <b/>
        <sz val="11"/>
        <color theme="1"/>
        <rFont val="Calibri"/>
        <family val="2"/>
        <scheme val="minor"/>
      </rPr>
      <t xml:space="preserve"> gab!</t>
    </r>
  </si>
  <si>
    <t>Wir bezahlen ER11 bar</t>
  </si>
  <si>
    <t>910(EBK)</t>
  </si>
  <si>
    <t>Grund: So kann man bei der Kontoauflösung wieder Soll an Haben buchen!</t>
  </si>
  <si>
    <r>
      <t>Wie lauten die BS für die</t>
    </r>
    <r>
      <rPr>
        <sz val="11"/>
        <color rgb="FFFF0000"/>
        <rFont val="Calibri"/>
        <family val="2"/>
        <scheme val="minor"/>
      </rPr>
      <t xml:space="preserve"> Eröffnungsbuchungen der Bestandskonten</t>
    </r>
    <r>
      <rPr>
        <sz val="11"/>
        <color theme="1"/>
        <rFont val="Calibri"/>
        <family val="2"/>
        <scheme val="minor"/>
      </rPr>
      <t>?</t>
    </r>
  </si>
  <si>
    <r>
      <rPr>
        <b/>
        <sz val="11"/>
        <color theme="1"/>
        <rFont val="Calibri"/>
        <family val="2"/>
        <scheme val="minor"/>
      </rPr>
      <t>aus</t>
    </r>
    <r>
      <rPr>
        <sz val="11"/>
        <color theme="1"/>
        <rFont val="Calibri"/>
        <family val="2"/>
        <scheme val="minor"/>
      </rPr>
      <t xml:space="preserve"> der Eröffnungsbilanz wird ein</t>
    </r>
    <r>
      <rPr>
        <b/>
        <sz val="11"/>
        <color theme="1"/>
        <rFont val="Calibri"/>
        <family val="2"/>
        <scheme val="minor"/>
      </rPr>
      <t xml:space="preserve"> technisches spiegelverkehrtes Eröffnungsbilanzkonto(EBK 910)</t>
    </r>
    <r>
      <rPr>
        <sz val="11"/>
        <color theme="1"/>
        <rFont val="Calibri"/>
        <family val="2"/>
        <scheme val="minor"/>
      </rPr>
      <t xml:space="preserve"> erstellt.</t>
    </r>
  </si>
  <si>
    <t>Konvention - man beginnt mit dem Konto  auf dem die Sollseite bebucht wird - dann folgt die andere Seite(Habenseite)</t>
  </si>
  <si>
    <r>
      <t xml:space="preserve">Anm zu den Pfeilen:
da schon seit vielen Jahren keine T-Konten eingesetzt werden, nehme ich die GoB nicht so genau.  
</t>
    </r>
    <r>
      <rPr>
        <b/>
        <sz val="11"/>
        <color theme="1"/>
        <rFont val="Calibri"/>
        <family val="2"/>
        <scheme val="minor"/>
      </rPr>
      <t>Aber ich verlange die Pfeile!</t>
    </r>
  </si>
  <si>
    <t xml:space="preserve">z.B.: Inventurdifferenz bei Waren(205 o. 271) Kassendifferenzen(206 o. 277) </t>
  </si>
  <si>
    <t>die Werte der inventierten "Sachen" müssen ermitelt werden(regelmäßig bei den meisten Anlagegütern durch Abschreibung - ansonsten nach dem Imparitätsprinzip(Ware+Ford&lt; Schulden&gt;)</t>
  </si>
  <si>
    <t>aufgrund der (korrigierten) Sollzahlen ergibt sich ein Schlussbilanzkonto(SBK)[T-Konto] - welches( s.o.) identisch zur Bilanz ist.</t>
  </si>
  <si>
    <t>(Waren-)wert</t>
  </si>
  <si>
    <r>
      <t>Anm: "</t>
    </r>
    <r>
      <rPr>
        <sz val="8"/>
        <color rgb="FFFF0000"/>
        <rFont val="Calibri"/>
        <family val="2"/>
        <scheme val="minor"/>
      </rPr>
      <t>+</t>
    </r>
    <r>
      <rPr>
        <sz val="8"/>
        <color theme="1"/>
        <rFont val="Calibri"/>
        <family val="2"/>
        <scheme val="minor"/>
      </rPr>
      <t>" bedeutet, dass später noch ein Steuerkonto hinzukommt, wodurch der Betrag"</t>
    </r>
    <r>
      <rPr>
        <sz val="8"/>
        <color rgb="FFFF0000"/>
        <rFont val="Calibri"/>
        <family val="2"/>
        <scheme val="minor"/>
      </rPr>
      <t>&gt;</t>
    </r>
    <r>
      <rPr>
        <sz val="8"/>
        <color theme="1"/>
        <rFont val="Calibri"/>
        <family val="2"/>
        <scheme val="minor"/>
      </rPr>
      <t>" wird</t>
    </r>
  </si>
  <si>
    <r>
      <rPr>
        <b/>
        <sz val="9"/>
        <color theme="1"/>
        <rFont val="Calibri"/>
        <family val="2"/>
        <scheme val="minor"/>
      </rPr>
      <t>171</t>
    </r>
    <r>
      <rPr>
        <sz val="9"/>
        <color theme="1"/>
        <rFont val="Calibri"/>
        <family val="2"/>
        <scheme val="minor"/>
      </rPr>
      <t xml:space="preserve">(Verbl. aus LuL) </t>
    </r>
    <r>
      <rPr>
        <b/>
        <sz val="16"/>
        <color theme="1"/>
        <rFont val="Calibri"/>
        <family val="2"/>
        <scheme val="minor"/>
      </rPr>
      <t>an</t>
    </r>
    <r>
      <rPr>
        <sz val="9"/>
        <color theme="1"/>
        <rFont val="Calibri"/>
        <family val="2"/>
        <scheme val="minor"/>
      </rPr>
      <t>deres Konto</t>
    </r>
    <r>
      <rPr>
        <b/>
        <sz val="9"/>
        <color theme="1"/>
        <rFont val="Calibri"/>
        <family val="2"/>
        <scheme val="minor"/>
      </rPr>
      <t xml:space="preserve"> 151</t>
    </r>
    <r>
      <rPr>
        <sz val="9"/>
        <color theme="1"/>
        <rFont val="Calibri"/>
        <family val="2"/>
        <scheme val="minor"/>
      </rPr>
      <t>(Kasse)</t>
    </r>
  </si>
  <si>
    <t>"an" gibt keine Richtung vor!</t>
  </si>
  <si>
    <t>Außerdem schreibt man zumindest die Vorgangsnummer hinzu (oft auch das/die Gegenkonten)</t>
  </si>
  <si>
    <t>1. auf der größere Seite Summe bilden</t>
  </si>
  <si>
    <t>2. Summe unter die kleinere Seite schreiben</t>
  </si>
  <si>
    <r>
      <t>4. Die Differenz(</t>
    </r>
    <r>
      <rPr>
        <b/>
        <sz val="9"/>
        <color theme="1"/>
        <rFont val="Calibri"/>
        <family val="2"/>
        <scheme val="minor"/>
      </rPr>
      <t>Saldo</t>
    </r>
    <r>
      <rPr>
        <sz val="9"/>
        <color theme="1"/>
        <rFont val="Calibri"/>
        <family val="2"/>
        <scheme val="minor"/>
      </rPr>
      <t>) gegenbuchen</t>
    </r>
  </si>
  <si>
    <t>umgewandelt</t>
  </si>
  <si>
    <t>Regel: Geldgeschäfte i.d.R. ohne//gebrauchte Sachen/Gebäude/Grundstk unterschiedlich(=&gt; ohne)</t>
  </si>
  <si>
    <t>wenn wir Waren/Sachen einkaufen</t>
  </si>
  <si>
    <t>wenn wir Ware verkaufen</t>
  </si>
  <si>
    <r>
      <rPr>
        <b/>
        <sz val="10.5"/>
        <color rgb="FFFF0000"/>
        <rFont val="Calibri"/>
        <family val="2"/>
        <scheme val="minor"/>
      </rPr>
      <t>Inventar</t>
    </r>
    <r>
      <rPr>
        <sz val="10.5"/>
        <color rgb="FFFF0000"/>
        <rFont val="Calibri"/>
        <family val="2"/>
        <scheme val="minor"/>
      </rPr>
      <t xml:space="preserve"> ist die Grundlage für die (Schluss-)Bilanz(HGB § 266) - falls unser SBK &lt;&gt; müsste dies(s.o) vorab korrigiert werden</t>
    </r>
  </si>
  <si>
    <t>Gegenkonto:</t>
  </si>
  <si>
    <r>
      <t>Anm: "</t>
    </r>
    <r>
      <rPr>
        <sz val="9"/>
        <color rgb="FFFF0000"/>
        <rFont val="Calibri"/>
        <family val="2"/>
        <scheme val="minor"/>
      </rPr>
      <t>Ware</t>
    </r>
    <r>
      <rPr>
        <sz val="9"/>
        <color theme="1"/>
        <rFont val="Calibri"/>
        <family val="2"/>
        <scheme val="minor"/>
      </rPr>
      <t>" wird später zuerst in 3 Konten unterteilt und dann nochmals in viele weitere Konten</t>
    </r>
  </si>
  <si>
    <r>
      <t xml:space="preserve"> in chronologischer Reihenfolge erfasst/gebucht werden= </t>
    </r>
    <r>
      <rPr>
        <b/>
        <sz val="11"/>
        <color theme="1"/>
        <rFont val="Calibri"/>
        <family val="2"/>
        <scheme val="minor"/>
      </rPr>
      <t>Grundbuch(Journal)</t>
    </r>
  </si>
  <si>
    <t>A/P-T o. MeMi</t>
  </si>
  <si>
    <t>Istzahlen = Inventur-&gt;Inventar-&gt;Bilanz</t>
  </si>
  <si>
    <t>Sollzahlen = Buchführung =&gt; T-Konten=&gt;SBK</t>
  </si>
  <si>
    <r>
      <t xml:space="preserve">alle Geschäftsfälle müssen anhand von </t>
    </r>
    <r>
      <rPr>
        <b/>
        <sz val="11"/>
        <color theme="1"/>
        <rFont val="Calibri"/>
        <family val="2"/>
        <scheme val="minor"/>
      </rPr>
      <t>Belegen</t>
    </r>
    <r>
      <rPr>
        <sz val="11"/>
        <color theme="1"/>
        <rFont val="Calibri"/>
        <family val="2"/>
        <scheme val="minor"/>
      </rPr>
      <t>(8 Jahre Jende)[Inventurunterlagen/Bilanzen 10 Jahre Jende]</t>
    </r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</si>
</sst>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000"/>
    <numFmt numFmtId="165" formatCode="[Red]&quot;&gt;&quot;_-* #,##0.00\ &quot;€&quot;_-;\-* #,##0.00\ &quot;€&quot;_-;_-* &quot;-&quot;??\ &quot;€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  <xf numFmtId="164" fontId="0" fillId="0" borderId="4" xfId="0" applyNumberFormat="1" applyBorder="1"/>
    <xf numFmtId="0" fontId="0" fillId="0" borderId="4" xfId="0" applyBorder="1"/>
    <xf numFmtId="16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2" xfId="0" quotePrefix="1" applyBorder="1" applyAlignment="1">
      <alignment horizontal="right"/>
    </xf>
    <xf numFmtId="0" fontId="0" fillId="0" borderId="3" xfId="0" quotePrefix="1" applyBorder="1" applyAlignment="1">
      <alignment horizontal="right"/>
    </xf>
    <xf numFmtId="0" fontId="0" fillId="0" borderId="0" xfId="0" quotePrefix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6" fillId="0" borderId="2" xfId="0" quotePrefix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2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right"/>
    </xf>
    <xf numFmtId="0" fontId="6" fillId="0" borderId="3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44" fontId="5" fillId="0" borderId="0" xfId="1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44" fontId="5" fillId="0" borderId="0" xfId="1" applyFont="1" applyAlignment="1">
      <alignment horizontal="center"/>
    </xf>
    <xf numFmtId="44" fontId="5" fillId="0" borderId="0" xfId="1" applyFont="1" applyAlignment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4" fontId="0" fillId="0" borderId="3" xfId="0" quotePrefix="1" applyNumberFormat="1" applyBorder="1" applyAlignment="1">
      <alignment horizontal="right"/>
    </xf>
    <xf numFmtId="44" fontId="0" fillId="0" borderId="0" xfId="0" quotePrefix="1" applyNumberFormat="1" applyAlignment="1">
      <alignment horizontal="right"/>
    </xf>
    <xf numFmtId="44" fontId="0" fillId="0" borderId="2" xfId="0" quotePrefix="1" applyNumberFormat="1" applyBorder="1" applyAlignment="1">
      <alignment horizontal="center"/>
    </xf>
    <xf numFmtId="44" fontId="0" fillId="0" borderId="3" xfId="0" quotePrefix="1" applyNumberFormat="1" applyBorder="1" applyAlignment="1">
      <alignment horizontal="center"/>
    </xf>
    <xf numFmtId="44" fontId="0" fillId="0" borderId="2" xfId="1" quotePrefix="1" applyFont="1" applyBorder="1" applyAlignment="1">
      <alignment horizontal="right"/>
    </xf>
    <xf numFmtId="44" fontId="0" fillId="0" borderId="3" xfId="1" quotePrefix="1" applyFont="1" applyBorder="1" applyAlignment="1">
      <alignment horizontal="right"/>
    </xf>
    <xf numFmtId="44" fontId="0" fillId="0" borderId="0" xfId="1" quotePrefix="1" applyFont="1" applyAlignment="1">
      <alignment horizontal="right"/>
    </xf>
    <xf numFmtId="44" fontId="0" fillId="0" borderId="0" xfId="1" quotePrefix="1" applyFont="1" applyAlignment="1">
      <alignment horizontal="center"/>
    </xf>
    <xf numFmtId="44" fontId="0" fillId="0" borderId="0" xfId="0" quotePrefix="1" applyNumberFormat="1" applyAlignment="1">
      <alignment horizontal="center"/>
    </xf>
    <xf numFmtId="44" fontId="0" fillId="0" borderId="2" xfId="0" quotePrefix="1" applyNumberFormat="1" applyBorder="1" applyAlignment="1">
      <alignment horizontal="right"/>
    </xf>
    <xf numFmtId="44" fontId="0" fillId="0" borderId="2" xfId="1" quotePrefix="1" applyFont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4" fontId="0" fillId="0" borderId="0" xfId="0" quotePrefix="1" applyNumberFormat="1"/>
    <xf numFmtId="0" fontId="3" fillId="0" borderId="0" xfId="0" applyFont="1"/>
    <xf numFmtId="164" fontId="0" fillId="0" borderId="0" xfId="0" applyNumberFormat="1" applyFill="1"/>
    <xf numFmtId="0" fontId="0" fillId="0" borderId="0" xfId="0" applyFill="1"/>
    <xf numFmtId="44" fontId="0" fillId="0" borderId="2" xfId="0" applyNumberFormat="1" applyFill="1" applyBorder="1"/>
    <xf numFmtId="44" fontId="0" fillId="0" borderId="3" xfId="0" applyNumberFormat="1" applyFill="1" applyBorder="1"/>
    <xf numFmtId="44" fontId="0" fillId="0" borderId="0" xfId="0" applyNumberFormat="1" applyFill="1"/>
    <xf numFmtId="44" fontId="0" fillId="0" borderId="0" xfId="1" applyFont="1" applyFill="1"/>
    <xf numFmtId="44" fontId="0" fillId="0" borderId="4" xfId="0" applyNumberFormat="1" applyBorder="1"/>
    <xf numFmtId="44" fontId="0" fillId="0" borderId="4" xfId="1" applyFont="1" applyBorder="1"/>
    <xf numFmtId="164" fontId="0" fillId="0" borderId="1" xfId="0" quotePrefix="1" applyNumberFormat="1" applyBorder="1" applyAlignment="1">
      <alignment horizontal="center"/>
    </xf>
    <xf numFmtId="0" fontId="6" fillId="5" borderId="0" xfId="0" applyFont="1" applyFill="1"/>
    <xf numFmtId="0" fontId="6" fillId="0" borderId="0" xfId="0" applyFont="1" applyAlignment="1">
      <alignment horizontal="left"/>
    </xf>
    <xf numFmtId="0" fontId="0" fillId="0" borderId="2" xfId="0" applyFill="1" applyBorder="1"/>
    <xf numFmtId="0" fontId="0" fillId="0" borderId="3" xfId="0" applyFill="1" applyBorder="1"/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165" fontId="5" fillId="0" borderId="0" xfId="1" applyNumberFormat="1" applyFont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4" fillId="5" borderId="0" xfId="0" applyFont="1" applyFill="1"/>
    <xf numFmtId="0" fontId="14" fillId="0" borderId="0" xfId="0" applyFont="1"/>
    <xf numFmtId="0" fontId="5" fillId="6" borderId="14" xfId="0" applyFont="1" applyFill="1" applyBorder="1"/>
    <xf numFmtId="0" fontId="5" fillId="6" borderId="1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0" fontId="5" fillId="6" borderId="14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146050</xdr:colOff>
      <xdr:row>13</xdr:row>
      <xdr:rowOff>88900</xdr:rowOff>
    </xdr:from>
    <xdr:to>
      <xdr:col>7</xdr:col>
      <xdr:colOff>679450</xdr:colOff>
      <xdr:row>14</xdr:row>
      <xdr:rowOff>133350</xdr:rowOff>
    </xdr:to>
    <xdr:cxnSp macro="">
      <xdr:nvCxnSpPr>
        <xdr:cNvPr id="2" name="Gewinkelte Verbindung 1"/>
        <xdr:cNvCxnSpPr/>
      </xdr:nvCxnSpPr>
      <xdr:spPr>
        <a:xfrm flipV="1">
          <a:off x="4003675" y="2565400"/>
          <a:ext cx="2057400" cy="2349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63500</xdr:colOff>
      <xdr:row>46</xdr:row>
      <xdr:rowOff>0</xdr:rowOff>
    </xdr:from>
    <xdr:to>
      <xdr:col>7</xdr:col>
      <xdr:colOff>546100</xdr:colOff>
      <xdr:row>46</xdr:row>
      <xdr:rowOff>139700</xdr:rowOff>
    </xdr:to>
    <xdr:cxnSp macro="">
      <xdr:nvCxnSpPr>
        <xdr:cNvPr id="12" name="Gewinkelte Verbindung 11"/>
        <xdr:cNvCxnSpPr/>
      </xdr:nvCxnSpPr>
      <xdr:spPr>
        <a:xfrm flipV="1">
          <a:off x="5445125" y="8620125"/>
          <a:ext cx="482600" cy="13970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146050</xdr:colOff>
      <xdr:row>13</xdr:row>
      <xdr:rowOff>88900</xdr:rowOff>
    </xdr:from>
    <xdr:to>
      <xdr:col>7</xdr:col>
      <xdr:colOff>679450</xdr:colOff>
      <xdr:row>14</xdr:row>
      <xdr:rowOff>133350</xdr:rowOff>
    </xdr:to>
    <xdr:cxnSp macro="">
      <xdr:nvCxnSpPr>
        <xdr:cNvPr id="2" name="Gewinkelte Verbindung 1"/>
        <xdr:cNvCxnSpPr/>
      </xdr:nvCxnSpPr>
      <xdr:spPr>
        <a:xfrm flipV="1">
          <a:off x="4003675" y="2565400"/>
          <a:ext cx="2057400" cy="2349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63500</xdr:colOff>
      <xdr:row>46</xdr:row>
      <xdr:rowOff>0</xdr:rowOff>
    </xdr:from>
    <xdr:to>
      <xdr:col>7</xdr:col>
      <xdr:colOff>546100</xdr:colOff>
      <xdr:row>46</xdr:row>
      <xdr:rowOff>139700</xdr:rowOff>
    </xdr:to>
    <xdr:cxnSp macro="">
      <xdr:nvCxnSpPr>
        <xdr:cNvPr id="12" name="Gewinkelte Verbindung 11"/>
        <xdr:cNvCxnSpPr/>
      </xdr:nvCxnSpPr>
      <xdr:spPr>
        <a:xfrm flipV="1">
          <a:off x="5445125" y="8620125"/>
          <a:ext cx="482600" cy="13970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146050</xdr:colOff>
      <xdr:row>13</xdr:row>
      <xdr:rowOff>88900</xdr:rowOff>
    </xdr:from>
    <xdr:to>
      <xdr:col>7</xdr:col>
      <xdr:colOff>679450</xdr:colOff>
      <xdr:row>14</xdr:row>
      <xdr:rowOff>133350</xdr:rowOff>
    </xdr:to>
    <xdr:cxnSp macro="">
      <xdr:nvCxnSpPr>
        <xdr:cNvPr id="2" name="Gewinkelte Verbindung 1"/>
        <xdr:cNvCxnSpPr/>
      </xdr:nvCxnSpPr>
      <xdr:spPr>
        <a:xfrm flipV="1">
          <a:off x="4003675" y="2565400"/>
          <a:ext cx="2057400" cy="2349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52</xdr:row>
      <xdr:rowOff>95250</xdr:rowOff>
    </xdr:from>
    <xdr:to>
      <xdr:col>2</xdr:col>
      <xdr:colOff>520700</xdr:colOff>
      <xdr:row>52</xdr:row>
      <xdr:rowOff>95250</xdr:rowOff>
    </xdr:to>
    <xdr:cxnSp macro="">
      <xdr:nvCxnSpPr>
        <xdr:cNvPr id="3" name="Gerade Verbindung mit Pfeil 2"/>
        <xdr:cNvCxnSpPr/>
      </xdr:nvCxnSpPr>
      <xdr:spPr>
        <a:xfrm>
          <a:off x="1600200" y="9791700"/>
          <a:ext cx="4445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368300</xdr:colOff>
      <xdr:row>51</xdr:row>
      <xdr:rowOff>38100</xdr:rowOff>
    </xdr:from>
    <xdr:to>
      <xdr:col>1</xdr:col>
      <xdr:colOff>368300</xdr:colOff>
      <xdr:row>52</xdr:row>
      <xdr:rowOff>19050</xdr:rowOff>
    </xdr:to>
    <xdr:cxnSp macro="">
      <xdr:nvCxnSpPr>
        <xdr:cNvPr id="4" name="Gerade Verbindung mit Pfeil 3"/>
        <xdr:cNvCxnSpPr/>
      </xdr:nvCxnSpPr>
      <xdr:spPr>
        <a:xfrm>
          <a:off x="1130300" y="9544050"/>
          <a:ext cx="0" cy="1714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387350</xdr:colOff>
      <xdr:row>51</xdr:row>
      <xdr:rowOff>19050</xdr:rowOff>
    </xdr:from>
    <xdr:to>
      <xdr:col>3</xdr:col>
      <xdr:colOff>387350</xdr:colOff>
      <xdr:row>51</xdr:row>
      <xdr:rowOff>171450</xdr:rowOff>
    </xdr:to>
    <xdr:cxnSp macro="">
      <xdr:nvCxnSpPr>
        <xdr:cNvPr id="5" name="Gerade Verbindung mit Pfeil 4"/>
        <xdr:cNvCxnSpPr/>
      </xdr:nvCxnSpPr>
      <xdr:spPr>
        <a:xfrm flipV="1">
          <a:off x="2673350" y="9525000"/>
          <a:ext cx="0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438150</xdr:colOff>
      <xdr:row>50</xdr:row>
      <xdr:rowOff>146050</xdr:rowOff>
    </xdr:from>
    <xdr:to>
      <xdr:col>8</xdr:col>
      <xdr:colOff>438150</xdr:colOff>
      <xdr:row>51</xdr:row>
      <xdr:rowOff>127000</xdr:rowOff>
    </xdr:to>
    <xdr:cxnSp macro="">
      <xdr:nvCxnSpPr>
        <xdr:cNvPr id="6" name="Gerade Verbindung mit Pfeil 5"/>
        <xdr:cNvCxnSpPr/>
      </xdr:nvCxnSpPr>
      <xdr:spPr>
        <a:xfrm>
          <a:off x="6629400" y="9461500"/>
          <a:ext cx="0" cy="1714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393700</xdr:colOff>
      <xdr:row>51</xdr:row>
      <xdr:rowOff>0</xdr:rowOff>
    </xdr:from>
    <xdr:to>
      <xdr:col>6</xdr:col>
      <xdr:colOff>393700</xdr:colOff>
      <xdr:row>51</xdr:row>
      <xdr:rowOff>152400</xdr:rowOff>
    </xdr:to>
    <xdr:cxnSp macro="">
      <xdr:nvCxnSpPr>
        <xdr:cNvPr id="7" name="Gerade Verbindung mit Pfeil 6"/>
        <xdr:cNvCxnSpPr/>
      </xdr:nvCxnSpPr>
      <xdr:spPr>
        <a:xfrm flipV="1">
          <a:off x="5013325" y="9505950"/>
          <a:ext cx="0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234950</xdr:colOff>
      <xdr:row>52</xdr:row>
      <xdr:rowOff>95250</xdr:rowOff>
    </xdr:from>
    <xdr:to>
      <xdr:col>7</xdr:col>
      <xdr:colOff>717550</xdr:colOff>
      <xdr:row>52</xdr:row>
      <xdr:rowOff>95250</xdr:rowOff>
    </xdr:to>
    <xdr:cxnSp macro="">
      <xdr:nvCxnSpPr>
        <xdr:cNvPr id="8" name="Gerade Verbindung mit Pfeil 7"/>
        <xdr:cNvCxnSpPr/>
      </xdr:nvCxnSpPr>
      <xdr:spPr>
        <a:xfrm flipH="1">
          <a:off x="5616575" y="9791700"/>
          <a:ext cx="4826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55</xdr:row>
      <xdr:rowOff>165100</xdr:rowOff>
    </xdr:from>
    <xdr:to>
      <xdr:col>3</xdr:col>
      <xdr:colOff>355600</xdr:colOff>
      <xdr:row>57</xdr:row>
      <xdr:rowOff>165100</xdr:rowOff>
    </xdr:to>
    <xdr:sp macro="" textlink="">
      <xdr:nvSpPr>
        <xdr:cNvPr id="9" name="Freihandform 8"/>
        <xdr:cNvSpPr/>
      </xdr:nvSpPr>
      <xdr:spPr>
        <a:xfrm>
          <a:off x="1200150" y="10433050"/>
          <a:ext cx="1441450" cy="381000"/>
        </a:xfrm>
        <a:custGeom>
          <a:avLst/>
          <a:gdLst>
            <a:gd name="connsiteX0" fmla="*/ 0 w 1441450"/>
            <a:gd name="connsiteY0" fmla="*/ 69850 h 381000"/>
            <a:gd name="connsiteX1" fmla="*/ 0 w 1441450"/>
            <a:gd name="connsiteY1" fmla="*/ 69850 h 381000"/>
            <a:gd name="connsiteX2" fmla="*/ 25400 w 1441450"/>
            <a:gd name="connsiteY2" fmla="*/ 120650 h 381000"/>
            <a:gd name="connsiteX3" fmla="*/ 31750 w 1441450"/>
            <a:gd name="connsiteY3" fmla="*/ 146050 h 381000"/>
            <a:gd name="connsiteX4" fmla="*/ 57150 w 1441450"/>
            <a:gd name="connsiteY4" fmla="*/ 203200 h 381000"/>
            <a:gd name="connsiteX5" fmla="*/ 69850 w 1441450"/>
            <a:gd name="connsiteY5" fmla="*/ 247650 h 381000"/>
            <a:gd name="connsiteX6" fmla="*/ 120650 w 1441450"/>
            <a:gd name="connsiteY6" fmla="*/ 304800 h 381000"/>
            <a:gd name="connsiteX7" fmla="*/ 158750 w 1441450"/>
            <a:gd name="connsiteY7" fmla="*/ 330200 h 381000"/>
            <a:gd name="connsiteX8" fmla="*/ 177800 w 1441450"/>
            <a:gd name="connsiteY8" fmla="*/ 349250 h 381000"/>
            <a:gd name="connsiteX9" fmla="*/ 215900 w 1441450"/>
            <a:gd name="connsiteY9" fmla="*/ 361950 h 381000"/>
            <a:gd name="connsiteX10" fmla="*/ 254000 w 1441450"/>
            <a:gd name="connsiteY10" fmla="*/ 374650 h 381000"/>
            <a:gd name="connsiteX11" fmla="*/ 304800 w 1441450"/>
            <a:gd name="connsiteY11" fmla="*/ 381000 h 381000"/>
            <a:gd name="connsiteX12" fmla="*/ 876300 w 1441450"/>
            <a:gd name="connsiteY12" fmla="*/ 374650 h 381000"/>
            <a:gd name="connsiteX13" fmla="*/ 920750 w 1441450"/>
            <a:gd name="connsiteY13" fmla="*/ 361950 h 381000"/>
            <a:gd name="connsiteX14" fmla="*/ 971550 w 1441450"/>
            <a:gd name="connsiteY14" fmla="*/ 349250 h 381000"/>
            <a:gd name="connsiteX15" fmla="*/ 990600 w 1441450"/>
            <a:gd name="connsiteY15" fmla="*/ 342900 h 381000"/>
            <a:gd name="connsiteX16" fmla="*/ 1060450 w 1441450"/>
            <a:gd name="connsiteY16" fmla="*/ 330200 h 381000"/>
            <a:gd name="connsiteX17" fmla="*/ 1104900 w 1441450"/>
            <a:gd name="connsiteY17" fmla="*/ 317500 h 381000"/>
            <a:gd name="connsiteX18" fmla="*/ 1143000 w 1441450"/>
            <a:gd name="connsiteY18" fmla="*/ 304800 h 381000"/>
            <a:gd name="connsiteX19" fmla="*/ 1206500 w 1441450"/>
            <a:gd name="connsiteY19" fmla="*/ 285750 h 381000"/>
            <a:gd name="connsiteX20" fmla="*/ 1270000 w 1441450"/>
            <a:gd name="connsiteY20" fmla="*/ 247650 h 381000"/>
            <a:gd name="connsiteX21" fmla="*/ 1314450 w 1441450"/>
            <a:gd name="connsiteY21" fmla="*/ 215900 h 381000"/>
            <a:gd name="connsiteX22" fmla="*/ 1333500 w 1441450"/>
            <a:gd name="connsiteY22" fmla="*/ 196850 h 381000"/>
            <a:gd name="connsiteX23" fmla="*/ 1371600 w 1441450"/>
            <a:gd name="connsiteY23" fmla="*/ 133350 h 381000"/>
            <a:gd name="connsiteX24" fmla="*/ 1397000 w 1441450"/>
            <a:gd name="connsiteY24" fmla="*/ 95250 h 381000"/>
            <a:gd name="connsiteX25" fmla="*/ 1409700 w 1441450"/>
            <a:gd name="connsiteY25" fmla="*/ 76200 h 381000"/>
            <a:gd name="connsiteX26" fmla="*/ 1422400 w 1441450"/>
            <a:gd name="connsiteY26" fmla="*/ 38100 h 381000"/>
            <a:gd name="connsiteX27" fmla="*/ 1428750 w 1441450"/>
            <a:gd name="connsiteY27" fmla="*/ 19050 h 381000"/>
            <a:gd name="connsiteX28" fmla="*/ 1441450 w 1441450"/>
            <a:gd name="connsiteY28" fmla="*/ 0 h 381000"/>
            <a:gd name="connsiteX29" fmla="*/ 1435100 w 1441450"/>
            <a:gd name="connsiteY29" fmla="*/ 31750 h 381000"/>
            <a:gd name="connsiteX30" fmla="*/ 1435100 w 1441450"/>
            <a:gd name="connsiteY30" fmla="*/ 3175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</a:cxnLst>
          <a:rect l="l" t="t" r="r" b="b"/>
          <a:pathLst>
            <a:path w="1441450" h="381000">
              <a:moveTo>
                <a:pt x="0" y="69850"/>
              </a:moveTo>
              <a:lnTo>
                <a:pt x="0" y="69850"/>
              </a:lnTo>
              <a:cubicBezTo>
                <a:pt x="8467" y="86783"/>
                <a:pt x="18118" y="103174"/>
                <a:pt x="25400" y="120650"/>
              </a:cubicBezTo>
              <a:cubicBezTo>
                <a:pt x="28757" y="128706"/>
                <a:pt x="29242" y="137691"/>
                <a:pt x="31750" y="146050"/>
              </a:cubicBezTo>
              <a:cubicBezTo>
                <a:pt x="44115" y="187268"/>
                <a:pt x="38591" y="175361"/>
                <a:pt x="57150" y="203200"/>
              </a:cubicBezTo>
              <a:cubicBezTo>
                <a:pt x="59185" y="211338"/>
                <a:pt x="65295" y="238540"/>
                <a:pt x="69850" y="247650"/>
              </a:cubicBezTo>
              <a:cubicBezTo>
                <a:pt x="79394" y="266737"/>
                <a:pt x="108028" y="296385"/>
                <a:pt x="120650" y="304800"/>
              </a:cubicBezTo>
              <a:cubicBezTo>
                <a:pt x="133350" y="313267"/>
                <a:pt x="147957" y="319407"/>
                <a:pt x="158750" y="330200"/>
              </a:cubicBezTo>
              <a:cubicBezTo>
                <a:pt x="165100" y="336550"/>
                <a:pt x="169950" y="344889"/>
                <a:pt x="177800" y="349250"/>
              </a:cubicBezTo>
              <a:cubicBezTo>
                <a:pt x="189502" y="355751"/>
                <a:pt x="203200" y="357717"/>
                <a:pt x="215900" y="361950"/>
              </a:cubicBezTo>
              <a:lnTo>
                <a:pt x="254000" y="374650"/>
              </a:lnTo>
              <a:cubicBezTo>
                <a:pt x="270189" y="380046"/>
                <a:pt x="287867" y="378883"/>
                <a:pt x="304800" y="381000"/>
              </a:cubicBezTo>
              <a:lnTo>
                <a:pt x="876300" y="374650"/>
              </a:lnTo>
              <a:cubicBezTo>
                <a:pt x="887771" y="374406"/>
                <a:pt x="909084" y="365132"/>
                <a:pt x="920750" y="361950"/>
              </a:cubicBezTo>
              <a:cubicBezTo>
                <a:pt x="937589" y="357357"/>
                <a:pt x="954991" y="354770"/>
                <a:pt x="971550" y="349250"/>
              </a:cubicBezTo>
              <a:cubicBezTo>
                <a:pt x="977900" y="347133"/>
                <a:pt x="984106" y="344523"/>
                <a:pt x="990600" y="342900"/>
              </a:cubicBezTo>
              <a:cubicBezTo>
                <a:pt x="1008350" y="338462"/>
                <a:pt x="1043466" y="333031"/>
                <a:pt x="1060450" y="330200"/>
              </a:cubicBezTo>
              <a:cubicBezTo>
                <a:pt x="1124471" y="308860"/>
                <a:pt x="1025166" y="341420"/>
                <a:pt x="1104900" y="317500"/>
              </a:cubicBezTo>
              <a:cubicBezTo>
                <a:pt x="1117722" y="313653"/>
                <a:pt x="1130013" y="308047"/>
                <a:pt x="1143000" y="304800"/>
              </a:cubicBezTo>
              <a:cubicBezTo>
                <a:pt x="1181387" y="295203"/>
                <a:pt x="1160121" y="301210"/>
                <a:pt x="1206500" y="285750"/>
              </a:cubicBezTo>
              <a:cubicBezTo>
                <a:pt x="1226026" y="279241"/>
                <a:pt x="1255509" y="257311"/>
                <a:pt x="1270000" y="247650"/>
              </a:cubicBezTo>
              <a:cubicBezTo>
                <a:pt x="1285077" y="237599"/>
                <a:pt x="1300666" y="227715"/>
                <a:pt x="1314450" y="215900"/>
              </a:cubicBezTo>
              <a:cubicBezTo>
                <a:pt x="1321268" y="210056"/>
                <a:pt x="1327987" y="203939"/>
                <a:pt x="1333500" y="196850"/>
              </a:cubicBezTo>
              <a:cubicBezTo>
                <a:pt x="1374459" y="144189"/>
                <a:pt x="1345681" y="176548"/>
                <a:pt x="1371600" y="133350"/>
              </a:cubicBezTo>
              <a:cubicBezTo>
                <a:pt x="1379453" y="120262"/>
                <a:pt x="1388533" y="107950"/>
                <a:pt x="1397000" y="95250"/>
              </a:cubicBezTo>
              <a:cubicBezTo>
                <a:pt x="1401233" y="88900"/>
                <a:pt x="1407287" y="83440"/>
                <a:pt x="1409700" y="76200"/>
              </a:cubicBezTo>
              <a:lnTo>
                <a:pt x="1422400" y="38100"/>
              </a:lnTo>
              <a:cubicBezTo>
                <a:pt x="1424517" y="31750"/>
                <a:pt x="1425037" y="24619"/>
                <a:pt x="1428750" y="19050"/>
              </a:cubicBezTo>
              <a:lnTo>
                <a:pt x="1441450" y="0"/>
              </a:lnTo>
              <a:lnTo>
                <a:pt x="1435100" y="31750"/>
              </a:lnTo>
              <a:lnTo>
                <a:pt x="1435100" y="31750"/>
              </a:lnTo>
            </a:path>
          </a:pathLst>
        </a:cu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266700</xdr:colOff>
      <xdr:row>57</xdr:row>
      <xdr:rowOff>82550</xdr:rowOff>
    </xdr:from>
    <xdr:to>
      <xdr:col>7</xdr:col>
      <xdr:colOff>749300</xdr:colOff>
      <xdr:row>57</xdr:row>
      <xdr:rowOff>82550</xdr:rowOff>
    </xdr:to>
    <xdr:cxnSp macro="">
      <xdr:nvCxnSpPr>
        <xdr:cNvPr id="10" name="Gerade Verbindung mit Pfeil 9"/>
        <xdr:cNvCxnSpPr/>
      </xdr:nvCxnSpPr>
      <xdr:spPr>
        <a:xfrm flipH="1">
          <a:off x="5648325" y="10731500"/>
          <a:ext cx="4826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387350</xdr:colOff>
      <xdr:row>56</xdr:row>
      <xdr:rowOff>0</xdr:rowOff>
    </xdr:from>
    <xdr:to>
      <xdr:col>6</xdr:col>
      <xdr:colOff>387350</xdr:colOff>
      <xdr:row>56</xdr:row>
      <xdr:rowOff>152400</xdr:rowOff>
    </xdr:to>
    <xdr:cxnSp macro="">
      <xdr:nvCxnSpPr>
        <xdr:cNvPr id="11" name="Gerade Verbindung mit Pfeil 10"/>
        <xdr:cNvCxnSpPr/>
      </xdr:nvCxnSpPr>
      <xdr:spPr>
        <a:xfrm flipV="1">
          <a:off x="5006975" y="10458450"/>
          <a:ext cx="0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63500</xdr:colOff>
      <xdr:row>46</xdr:row>
      <xdr:rowOff>0</xdr:rowOff>
    </xdr:from>
    <xdr:to>
      <xdr:col>7</xdr:col>
      <xdr:colOff>546100</xdr:colOff>
      <xdr:row>46</xdr:row>
      <xdr:rowOff>139700</xdr:rowOff>
    </xdr:to>
    <xdr:cxnSp macro="">
      <xdr:nvCxnSpPr>
        <xdr:cNvPr id="12" name="Gewinkelte Verbindung 11"/>
        <xdr:cNvCxnSpPr/>
      </xdr:nvCxnSpPr>
      <xdr:spPr>
        <a:xfrm flipV="1">
          <a:off x="5445125" y="8620125"/>
          <a:ext cx="482600" cy="13970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62</xdr:row>
      <xdr:rowOff>82550</xdr:rowOff>
    </xdr:from>
    <xdr:to>
      <xdr:col>2</xdr:col>
      <xdr:colOff>577850</xdr:colOff>
      <xdr:row>62</xdr:row>
      <xdr:rowOff>82550</xdr:rowOff>
    </xdr:to>
    <xdr:cxnSp macro="">
      <xdr:nvCxnSpPr>
        <xdr:cNvPr id="13" name="Gerade Verbindung mit Pfeil 12"/>
        <xdr:cNvCxnSpPr/>
      </xdr:nvCxnSpPr>
      <xdr:spPr>
        <a:xfrm>
          <a:off x="1657350" y="11684000"/>
          <a:ext cx="4445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419100</xdr:colOff>
      <xdr:row>61</xdr:row>
      <xdr:rowOff>184150</xdr:rowOff>
    </xdr:from>
    <xdr:to>
      <xdr:col>8</xdr:col>
      <xdr:colOff>419100</xdr:colOff>
      <xdr:row>62</xdr:row>
      <xdr:rowOff>165100</xdr:rowOff>
    </xdr:to>
    <xdr:cxnSp macro="">
      <xdr:nvCxnSpPr>
        <xdr:cNvPr id="14" name="Gerade Verbindung mit Pfeil 13"/>
        <xdr:cNvCxnSpPr/>
      </xdr:nvCxnSpPr>
      <xdr:spPr>
        <a:xfrm>
          <a:off x="6610350" y="11595100"/>
          <a:ext cx="0" cy="1714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215900</xdr:colOff>
      <xdr:row>63</xdr:row>
      <xdr:rowOff>95250</xdr:rowOff>
    </xdr:from>
    <xdr:to>
      <xdr:col>7</xdr:col>
      <xdr:colOff>698500</xdr:colOff>
      <xdr:row>63</xdr:row>
      <xdr:rowOff>95250</xdr:rowOff>
    </xdr:to>
    <xdr:cxnSp macro="">
      <xdr:nvCxnSpPr>
        <xdr:cNvPr id="15" name="Gerade Verbindung mit Pfeil 14"/>
        <xdr:cNvCxnSpPr/>
      </xdr:nvCxnSpPr>
      <xdr:spPr>
        <a:xfrm flipH="1">
          <a:off x="5597525" y="11887200"/>
          <a:ext cx="4826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139700</xdr:colOff>
      <xdr:row>68</xdr:row>
      <xdr:rowOff>88900</xdr:rowOff>
    </xdr:from>
    <xdr:to>
      <xdr:col>2</xdr:col>
      <xdr:colOff>584200</xdr:colOff>
      <xdr:row>68</xdr:row>
      <xdr:rowOff>88900</xdr:rowOff>
    </xdr:to>
    <xdr:cxnSp macro="">
      <xdr:nvCxnSpPr>
        <xdr:cNvPr id="16" name="Gerade Verbindung mit Pfeil 15"/>
        <xdr:cNvCxnSpPr/>
      </xdr:nvCxnSpPr>
      <xdr:spPr>
        <a:xfrm>
          <a:off x="1663700" y="12833350"/>
          <a:ext cx="4445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368300</xdr:colOff>
      <xdr:row>66</xdr:row>
      <xdr:rowOff>184150</xdr:rowOff>
    </xdr:from>
    <xdr:to>
      <xdr:col>3</xdr:col>
      <xdr:colOff>368300</xdr:colOff>
      <xdr:row>67</xdr:row>
      <xdr:rowOff>146050</xdr:rowOff>
    </xdr:to>
    <xdr:cxnSp macro="">
      <xdr:nvCxnSpPr>
        <xdr:cNvPr id="17" name="Gerade Verbindung mit Pfeil 16"/>
        <xdr:cNvCxnSpPr/>
      </xdr:nvCxnSpPr>
      <xdr:spPr>
        <a:xfrm flipV="1">
          <a:off x="2654300" y="12547600"/>
          <a:ext cx="0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368300</xdr:colOff>
      <xdr:row>72</xdr:row>
      <xdr:rowOff>25400</xdr:rowOff>
    </xdr:from>
    <xdr:to>
      <xdr:col>1</xdr:col>
      <xdr:colOff>368300</xdr:colOff>
      <xdr:row>73</xdr:row>
      <xdr:rowOff>6350</xdr:rowOff>
    </xdr:to>
    <xdr:cxnSp macro="">
      <xdr:nvCxnSpPr>
        <xdr:cNvPr id="18" name="Gerade Verbindung mit Pfeil 17"/>
        <xdr:cNvCxnSpPr/>
      </xdr:nvCxnSpPr>
      <xdr:spPr>
        <a:xfrm>
          <a:off x="1130300" y="13531850"/>
          <a:ext cx="0" cy="1714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177800</xdr:colOff>
      <xdr:row>73</xdr:row>
      <xdr:rowOff>95250</xdr:rowOff>
    </xdr:from>
    <xdr:to>
      <xdr:col>2</xdr:col>
      <xdr:colOff>622300</xdr:colOff>
      <xdr:row>73</xdr:row>
      <xdr:rowOff>95250</xdr:rowOff>
    </xdr:to>
    <xdr:cxnSp macro="">
      <xdr:nvCxnSpPr>
        <xdr:cNvPr id="19" name="Gerade Verbindung mit Pfeil 18"/>
        <xdr:cNvCxnSpPr/>
      </xdr:nvCxnSpPr>
      <xdr:spPr>
        <a:xfrm>
          <a:off x="1701800" y="13792200"/>
          <a:ext cx="4445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</xdr:colOff>
      <xdr:row>98</xdr:row>
      <xdr:rowOff>88900</xdr:rowOff>
    </xdr:from>
    <xdr:to>
      <xdr:col>7</xdr:col>
      <xdr:colOff>679450</xdr:colOff>
      <xdr:row>99</xdr:row>
      <xdr:rowOff>133350</xdr:rowOff>
    </xdr:to>
    <xdr:cxnSp macro="">
      <xdr:nvCxnSpPr>
        <xdr:cNvPr id="20" name="Gewinkelte Verbindung 19"/>
        <xdr:cNvCxnSpPr/>
      </xdr:nvCxnSpPr>
      <xdr:spPr>
        <a:xfrm flipV="1">
          <a:off x="4003675" y="18348325"/>
          <a:ext cx="2057400" cy="2349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146050</xdr:colOff>
      <xdr:row>13</xdr:row>
      <xdr:rowOff>88900</xdr:rowOff>
    </xdr:from>
    <xdr:to>
      <xdr:col>7</xdr:col>
      <xdr:colOff>679450</xdr:colOff>
      <xdr:row>14</xdr:row>
      <xdr:rowOff>133350</xdr:rowOff>
    </xdr:to>
    <xdr:cxnSp macro="">
      <xdr:nvCxnSpPr>
        <xdr:cNvPr id="3" name="Gewinkelte Verbindung 2"/>
        <xdr:cNvCxnSpPr/>
      </xdr:nvCxnSpPr>
      <xdr:spPr>
        <a:xfrm flipV="1">
          <a:off x="3956050" y="2374900"/>
          <a:ext cx="2057400" cy="2349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52</xdr:row>
      <xdr:rowOff>95250</xdr:rowOff>
    </xdr:from>
    <xdr:to>
      <xdr:col>2</xdr:col>
      <xdr:colOff>520700</xdr:colOff>
      <xdr:row>52</xdr:row>
      <xdr:rowOff>95250</xdr:rowOff>
    </xdr:to>
    <xdr:cxnSp macro="">
      <xdr:nvCxnSpPr>
        <xdr:cNvPr id="6" name="Gerade Verbindung mit Pfeil 5"/>
        <xdr:cNvCxnSpPr/>
      </xdr:nvCxnSpPr>
      <xdr:spPr>
        <a:xfrm>
          <a:off x="1600200" y="9747250"/>
          <a:ext cx="4445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368300</xdr:colOff>
      <xdr:row>51</xdr:row>
      <xdr:rowOff>38100</xdr:rowOff>
    </xdr:from>
    <xdr:to>
      <xdr:col>1</xdr:col>
      <xdr:colOff>368300</xdr:colOff>
      <xdr:row>52</xdr:row>
      <xdr:rowOff>19050</xdr:rowOff>
    </xdr:to>
    <xdr:cxnSp macro="">
      <xdr:nvCxnSpPr>
        <xdr:cNvPr id="8" name="Gerade Verbindung mit Pfeil 7"/>
        <xdr:cNvCxnSpPr/>
      </xdr:nvCxnSpPr>
      <xdr:spPr>
        <a:xfrm>
          <a:off x="1130300" y="9499600"/>
          <a:ext cx="0" cy="1714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387350</xdr:colOff>
      <xdr:row>51</xdr:row>
      <xdr:rowOff>19050</xdr:rowOff>
    </xdr:from>
    <xdr:to>
      <xdr:col>3</xdr:col>
      <xdr:colOff>387350</xdr:colOff>
      <xdr:row>51</xdr:row>
      <xdr:rowOff>171450</xdr:rowOff>
    </xdr:to>
    <xdr:cxnSp macro="">
      <xdr:nvCxnSpPr>
        <xdr:cNvPr id="10" name="Gerade Verbindung mit Pfeil 9"/>
        <xdr:cNvCxnSpPr/>
      </xdr:nvCxnSpPr>
      <xdr:spPr>
        <a:xfrm flipV="1">
          <a:off x="2673350" y="9480550"/>
          <a:ext cx="0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438150</xdr:colOff>
      <xdr:row>50</xdr:row>
      <xdr:rowOff>146050</xdr:rowOff>
    </xdr:from>
    <xdr:to>
      <xdr:col>8</xdr:col>
      <xdr:colOff>438150</xdr:colOff>
      <xdr:row>51</xdr:row>
      <xdr:rowOff>127000</xdr:rowOff>
    </xdr:to>
    <xdr:cxnSp macro="">
      <xdr:nvCxnSpPr>
        <xdr:cNvPr id="11" name="Gerade Verbindung mit Pfeil 10"/>
        <xdr:cNvCxnSpPr/>
      </xdr:nvCxnSpPr>
      <xdr:spPr>
        <a:xfrm>
          <a:off x="6534150" y="9417050"/>
          <a:ext cx="0" cy="1714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393700</xdr:colOff>
      <xdr:row>51</xdr:row>
      <xdr:rowOff>0</xdr:rowOff>
    </xdr:from>
    <xdr:to>
      <xdr:col>6</xdr:col>
      <xdr:colOff>393700</xdr:colOff>
      <xdr:row>51</xdr:row>
      <xdr:rowOff>152400</xdr:rowOff>
    </xdr:to>
    <xdr:cxnSp macro="">
      <xdr:nvCxnSpPr>
        <xdr:cNvPr id="12" name="Gerade Verbindung mit Pfeil 11"/>
        <xdr:cNvCxnSpPr/>
      </xdr:nvCxnSpPr>
      <xdr:spPr>
        <a:xfrm flipV="1">
          <a:off x="4965700" y="9461500"/>
          <a:ext cx="0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234950</xdr:colOff>
      <xdr:row>52</xdr:row>
      <xdr:rowOff>95250</xdr:rowOff>
    </xdr:from>
    <xdr:to>
      <xdr:col>7</xdr:col>
      <xdr:colOff>717550</xdr:colOff>
      <xdr:row>52</xdr:row>
      <xdr:rowOff>95250</xdr:rowOff>
    </xdr:to>
    <xdr:cxnSp macro="">
      <xdr:nvCxnSpPr>
        <xdr:cNvPr id="14" name="Gerade Verbindung mit Pfeil 13"/>
        <xdr:cNvCxnSpPr/>
      </xdr:nvCxnSpPr>
      <xdr:spPr>
        <a:xfrm flipH="1">
          <a:off x="5568950" y="9747250"/>
          <a:ext cx="4826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55</xdr:row>
      <xdr:rowOff>165100</xdr:rowOff>
    </xdr:from>
    <xdr:to>
      <xdr:col>3</xdr:col>
      <xdr:colOff>355600</xdr:colOff>
      <xdr:row>57</xdr:row>
      <xdr:rowOff>165100</xdr:rowOff>
    </xdr:to>
    <xdr:sp macro="" textlink="">
      <xdr:nvSpPr>
        <xdr:cNvPr id="16" name="Freihandform 15"/>
        <xdr:cNvSpPr/>
      </xdr:nvSpPr>
      <xdr:spPr>
        <a:xfrm>
          <a:off x="1200150" y="10198100"/>
          <a:ext cx="1441450" cy="381000"/>
        </a:xfrm>
        <a:custGeom>
          <a:avLst/>
          <a:gdLst>
            <a:gd name="connsiteX0" fmla="*/ 0 w 1441450"/>
            <a:gd name="connsiteY0" fmla="*/ 69850 h 381000"/>
            <a:gd name="connsiteX1" fmla="*/ 0 w 1441450"/>
            <a:gd name="connsiteY1" fmla="*/ 69850 h 381000"/>
            <a:gd name="connsiteX2" fmla="*/ 25400 w 1441450"/>
            <a:gd name="connsiteY2" fmla="*/ 120650 h 381000"/>
            <a:gd name="connsiteX3" fmla="*/ 31750 w 1441450"/>
            <a:gd name="connsiteY3" fmla="*/ 146050 h 381000"/>
            <a:gd name="connsiteX4" fmla="*/ 57150 w 1441450"/>
            <a:gd name="connsiteY4" fmla="*/ 203200 h 381000"/>
            <a:gd name="connsiteX5" fmla="*/ 69850 w 1441450"/>
            <a:gd name="connsiteY5" fmla="*/ 247650 h 381000"/>
            <a:gd name="connsiteX6" fmla="*/ 120650 w 1441450"/>
            <a:gd name="connsiteY6" fmla="*/ 304800 h 381000"/>
            <a:gd name="connsiteX7" fmla="*/ 158750 w 1441450"/>
            <a:gd name="connsiteY7" fmla="*/ 330200 h 381000"/>
            <a:gd name="connsiteX8" fmla="*/ 177800 w 1441450"/>
            <a:gd name="connsiteY8" fmla="*/ 349250 h 381000"/>
            <a:gd name="connsiteX9" fmla="*/ 215900 w 1441450"/>
            <a:gd name="connsiteY9" fmla="*/ 361950 h 381000"/>
            <a:gd name="connsiteX10" fmla="*/ 254000 w 1441450"/>
            <a:gd name="connsiteY10" fmla="*/ 374650 h 381000"/>
            <a:gd name="connsiteX11" fmla="*/ 304800 w 1441450"/>
            <a:gd name="connsiteY11" fmla="*/ 381000 h 381000"/>
            <a:gd name="connsiteX12" fmla="*/ 876300 w 1441450"/>
            <a:gd name="connsiteY12" fmla="*/ 374650 h 381000"/>
            <a:gd name="connsiteX13" fmla="*/ 920750 w 1441450"/>
            <a:gd name="connsiteY13" fmla="*/ 361950 h 381000"/>
            <a:gd name="connsiteX14" fmla="*/ 971550 w 1441450"/>
            <a:gd name="connsiteY14" fmla="*/ 349250 h 381000"/>
            <a:gd name="connsiteX15" fmla="*/ 990600 w 1441450"/>
            <a:gd name="connsiteY15" fmla="*/ 342900 h 381000"/>
            <a:gd name="connsiteX16" fmla="*/ 1060450 w 1441450"/>
            <a:gd name="connsiteY16" fmla="*/ 330200 h 381000"/>
            <a:gd name="connsiteX17" fmla="*/ 1104900 w 1441450"/>
            <a:gd name="connsiteY17" fmla="*/ 317500 h 381000"/>
            <a:gd name="connsiteX18" fmla="*/ 1143000 w 1441450"/>
            <a:gd name="connsiteY18" fmla="*/ 304800 h 381000"/>
            <a:gd name="connsiteX19" fmla="*/ 1206500 w 1441450"/>
            <a:gd name="connsiteY19" fmla="*/ 285750 h 381000"/>
            <a:gd name="connsiteX20" fmla="*/ 1270000 w 1441450"/>
            <a:gd name="connsiteY20" fmla="*/ 247650 h 381000"/>
            <a:gd name="connsiteX21" fmla="*/ 1314450 w 1441450"/>
            <a:gd name="connsiteY21" fmla="*/ 215900 h 381000"/>
            <a:gd name="connsiteX22" fmla="*/ 1333500 w 1441450"/>
            <a:gd name="connsiteY22" fmla="*/ 196850 h 381000"/>
            <a:gd name="connsiteX23" fmla="*/ 1371600 w 1441450"/>
            <a:gd name="connsiteY23" fmla="*/ 133350 h 381000"/>
            <a:gd name="connsiteX24" fmla="*/ 1397000 w 1441450"/>
            <a:gd name="connsiteY24" fmla="*/ 95250 h 381000"/>
            <a:gd name="connsiteX25" fmla="*/ 1409700 w 1441450"/>
            <a:gd name="connsiteY25" fmla="*/ 76200 h 381000"/>
            <a:gd name="connsiteX26" fmla="*/ 1422400 w 1441450"/>
            <a:gd name="connsiteY26" fmla="*/ 38100 h 381000"/>
            <a:gd name="connsiteX27" fmla="*/ 1428750 w 1441450"/>
            <a:gd name="connsiteY27" fmla="*/ 19050 h 381000"/>
            <a:gd name="connsiteX28" fmla="*/ 1441450 w 1441450"/>
            <a:gd name="connsiteY28" fmla="*/ 0 h 381000"/>
            <a:gd name="connsiteX29" fmla="*/ 1435100 w 1441450"/>
            <a:gd name="connsiteY29" fmla="*/ 31750 h 381000"/>
            <a:gd name="connsiteX30" fmla="*/ 1435100 w 1441450"/>
            <a:gd name="connsiteY30" fmla="*/ 3175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</a:cxnLst>
          <a:rect l="l" t="t" r="r" b="b"/>
          <a:pathLst>
            <a:path w="1441450" h="381000">
              <a:moveTo>
                <a:pt x="0" y="69850"/>
              </a:moveTo>
              <a:lnTo>
                <a:pt x="0" y="69850"/>
              </a:lnTo>
              <a:cubicBezTo>
                <a:pt x="8467" y="86783"/>
                <a:pt x="18118" y="103174"/>
                <a:pt x="25400" y="120650"/>
              </a:cubicBezTo>
              <a:cubicBezTo>
                <a:pt x="28757" y="128706"/>
                <a:pt x="29242" y="137691"/>
                <a:pt x="31750" y="146050"/>
              </a:cubicBezTo>
              <a:cubicBezTo>
                <a:pt x="44115" y="187268"/>
                <a:pt x="38591" y="175361"/>
                <a:pt x="57150" y="203200"/>
              </a:cubicBezTo>
              <a:cubicBezTo>
                <a:pt x="59185" y="211338"/>
                <a:pt x="65295" y="238540"/>
                <a:pt x="69850" y="247650"/>
              </a:cubicBezTo>
              <a:cubicBezTo>
                <a:pt x="79394" y="266737"/>
                <a:pt x="108028" y="296385"/>
                <a:pt x="120650" y="304800"/>
              </a:cubicBezTo>
              <a:cubicBezTo>
                <a:pt x="133350" y="313267"/>
                <a:pt x="147957" y="319407"/>
                <a:pt x="158750" y="330200"/>
              </a:cubicBezTo>
              <a:cubicBezTo>
                <a:pt x="165100" y="336550"/>
                <a:pt x="169950" y="344889"/>
                <a:pt x="177800" y="349250"/>
              </a:cubicBezTo>
              <a:cubicBezTo>
                <a:pt x="189502" y="355751"/>
                <a:pt x="203200" y="357717"/>
                <a:pt x="215900" y="361950"/>
              </a:cubicBezTo>
              <a:lnTo>
                <a:pt x="254000" y="374650"/>
              </a:lnTo>
              <a:cubicBezTo>
                <a:pt x="270189" y="380046"/>
                <a:pt x="287867" y="378883"/>
                <a:pt x="304800" y="381000"/>
              </a:cubicBezTo>
              <a:lnTo>
                <a:pt x="876300" y="374650"/>
              </a:lnTo>
              <a:cubicBezTo>
                <a:pt x="887771" y="374406"/>
                <a:pt x="909084" y="365132"/>
                <a:pt x="920750" y="361950"/>
              </a:cubicBezTo>
              <a:cubicBezTo>
                <a:pt x="937589" y="357357"/>
                <a:pt x="954991" y="354770"/>
                <a:pt x="971550" y="349250"/>
              </a:cubicBezTo>
              <a:cubicBezTo>
                <a:pt x="977900" y="347133"/>
                <a:pt x="984106" y="344523"/>
                <a:pt x="990600" y="342900"/>
              </a:cubicBezTo>
              <a:cubicBezTo>
                <a:pt x="1008350" y="338462"/>
                <a:pt x="1043466" y="333031"/>
                <a:pt x="1060450" y="330200"/>
              </a:cubicBezTo>
              <a:cubicBezTo>
                <a:pt x="1124471" y="308860"/>
                <a:pt x="1025166" y="341420"/>
                <a:pt x="1104900" y="317500"/>
              </a:cubicBezTo>
              <a:cubicBezTo>
                <a:pt x="1117722" y="313653"/>
                <a:pt x="1130013" y="308047"/>
                <a:pt x="1143000" y="304800"/>
              </a:cubicBezTo>
              <a:cubicBezTo>
                <a:pt x="1181387" y="295203"/>
                <a:pt x="1160121" y="301210"/>
                <a:pt x="1206500" y="285750"/>
              </a:cubicBezTo>
              <a:cubicBezTo>
                <a:pt x="1226026" y="279241"/>
                <a:pt x="1255509" y="257311"/>
                <a:pt x="1270000" y="247650"/>
              </a:cubicBezTo>
              <a:cubicBezTo>
                <a:pt x="1285077" y="237599"/>
                <a:pt x="1300666" y="227715"/>
                <a:pt x="1314450" y="215900"/>
              </a:cubicBezTo>
              <a:cubicBezTo>
                <a:pt x="1321268" y="210056"/>
                <a:pt x="1327987" y="203939"/>
                <a:pt x="1333500" y="196850"/>
              </a:cubicBezTo>
              <a:cubicBezTo>
                <a:pt x="1374459" y="144189"/>
                <a:pt x="1345681" y="176548"/>
                <a:pt x="1371600" y="133350"/>
              </a:cubicBezTo>
              <a:cubicBezTo>
                <a:pt x="1379453" y="120262"/>
                <a:pt x="1388533" y="107950"/>
                <a:pt x="1397000" y="95250"/>
              </a:cubicBezTo>
              <a:cubicBezTo>
                <a:pt x="1401233" y="88900"/>
                <a:pt x="1407287" y="83440"/>
                <a:pt x="1409700" y="76200"/>
              </a:cubicBezTo>
              <a:lnTo>
                <a:pt x="1422400" y="38100"/>
              </a:lnTo>
              <a:cubicBezTo>
                <a:pt x="1424517" y="31750"/>
                <a:pt x="1425037" y="24619"/>
                <a:pt x="1428750" y="19050"/>
              </a:cubicBezTo>
              <a:lnTo>
                <a:pt x="1441450" y="0"/>
              </a:lnTo>
              <a:lnTo>
                <a:pt x="1435100" y="31750"/>
              </a:lnTo>
              <a:lnTo>
                <a:pt x="1435100" y="31750"/>
              </a:lnTo>
            </a:path>
          </a:pathLst>
        </a:cu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7</xdr:col>
      <xdr:colOff>266700</xdr:colOff>
      <xdr:row>57</xdr:row>
      <xdr:rowOff>82550</xdr:rowOff>
    </xdr:from>
    <xdr:to>
      <xdr:col>7</xdr:col>
      <xdr:colOff>749300</xdr:colOff>
      <xdr:row>57</xdr:row>
      <xdr:rowOff>82550</xdr:rowOff>
    </xdr:to>
    <xdr:cxnSp macro="">
      <xdr:nvCxnSpPr>
        <xdr:cNvPr id="17" name="Gerade Verbindung mit Pfeil 16"/>
        <xdr:cNvCxnSpPr/>
      </xdr:nvCxnSpPr>
      <xdr:spPr>
        <a:xfrm flipH="1">
          <a:off x="5600700" y="10687050"/>
          <a:ext cx="4826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387350</xdr:colOff>
      <xdr:row>56</xdr:row>
      <xdr:rowOff>0</xdr:rowOff>
    </xdr:from>
    <xdr:to>
      <xdr:col>6</xdr:col>
      <xdr:colOff>387350</xdr:colOff>
      <xdr:row>56</xdr:row>
      <xdr:rowOff>152400</xdr:rowOff>
    </xdr:to>
    <xdr:cxnSp macro="">
      <xdr:nvCxnSpPr>
        <xdr:cNvPr id="18" name="Gerade Verbindung mit Pfeil 17"/>
        <xdr:cNvCxnSpPr/>
      </xdr:nvCxnSpPr>
      <xdr:spPr>
        <a:xfrm flipV="1">
          <a:off x="4959350" y="10414000"/>
          <a:ext cx="0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63500</xdr:colOff>
      <xdr:row>46</xdr:row>
      <xdr:rowOff>0</xdr:rowOff>
    </xdr:from>
    <xdr:to>
      <xdr:col>7</xdr:col>
      <xdr:colOff>546100</xdr:colOff>
      <xdr:row>46</xdr:row>
      <xdr:rowOff>139700</xdr:rowOff>
    </xdr:to>
    <xdr:cxnSp macro="">
      <xdr:nvCxnSpPr>
        <xdr:cNvPr id="20" name="Gewinkelte Verbindung 19"/>
        <xdr:cNvCxnSpPr/>
      </xdr:nvCxnSpPr>
      <xdr:spPr>
        <a:xfrm flipV="1">
          <a:off x="5397500" y="8509000"/>
          <a:ext cx="482600" cy="13970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62</xdr:row>
      <xdr:rowOff>82550</xdr:rowOff>
    </xdr:from>
    <xdr:to>
      <xdr:col>2</xdr:col>
      <xdr:colOff>577850</xdr:colOff>
      <xdr:row>62</xdr:row>
      <xdr:rowOff>82550</xdr:rowOff>
    </xdr:to>
    <xdr:cxnSp macro="">
      <xdr:nvCxnSpPr>
        <xdr:cNvPr id="21" name="Gerade Verbindung mit Pfeil 20"/>
        <xdr:cNvCxnSpPr/>
      </xdr:nvCxnSpPr>
      <xdr:spPr>
        <a:xfrm>
          <a:off x="1657350" y="11639550"/>
          <a:ext cx="4445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419100</xdr:colOff>
      <xdr:row>61</xdr:row>
      <xdr:rowOff>184150</xdr:rowOff>
    </xdr:from>
    <xdr:to>
      <xdr:col>8</xdr:col>
      <xdr:colOff>419100</xdr:colOff>
      <xdr:row>62</xdr:row>
      <xdr:rowOff>165100</xdr:rowOff>
    </xdr:to>
    <xdr:cxnSp macro="">
      <xdr:nvCxnSpPr>
        <xdr:cNvPr id="23" name="Gerade Verbindung mit Pfeil 22"/>
        <xdr:cNvCxnSpPr/>
      </xdr:nvCxnSpPr>
      <xdr:spPr>
        <a:xfrm>
          <a:off x="6515100" y="11550650"/>
          <a:ext cx="0" cy="1714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215900</xdr:colOff>
      <xdr:row>63</xdr:row>
      <xdr:rowOff>95250</xdr:rowOff>
    </xdr:from>
    <xdr:to>
      <xdr:col>7</xdr:col>
      <xdr:colOff>698500</xdr:colOff>
      <xdr:row>63</xdr:row>
      <xdr:rowOff>95250</xdr:rowOff>
    </xdr:to>
    <xdr:cxnSp macro="">
      <xdr:nvCxnSpPr>
        <xdr:cNvPr id="24" name="Gerade Verbindung mit Pfeil 23"/>
        <xdr:cNvCxnSpPr/>
      </xdr:nvCxnSpPr>
      <xdr:spPr>
        <a:xfrm flipH="1">
          <a:off x="5549900" y="11842750"/>
          <a:ext cx="4826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139700</xdr:colOff>
      <xdr:row>68</xdr:row>
      <xdr:rowOff>88900</xdr:rowOff>
    </xdr:from>
    <xdr:to>
      <xdr:col>2</xdr:col>
      <xdr:colOff>584200</xdr:colOff>
      <xdr:row>68</xdr:row>
      <xdr:rowOff>88900</xdr:rowOff>
    </xdr:to>
    <xdr:cxnSp macro="">
      <xdr:nvCxnSpPr>
        <xdr:cNvPr id="25" name="Gerade Verbindung mit Pfeil 24"/>
        <xdr:cNvCxnSpPr/>
      </xdr:nvCxnSpPr>
      <xdr:spPr>
        <a:xfrm>
          <a:off x="1663700" y="12788900"/>
          <a:ext cx="4445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368300</xdr:colOff>
      <xdr:row>66</xdr:row>
      <xdr:rowOff>184150</xdr:rowOff>
    </xdr:from>
    <xdr:to>
      <xdr:col>3</xdr:col>
      <xdr:colOff>368300</xdr:colOff>
      <xdr:row>67</xdr:row>
      <xdr:rowOff>146050</xdr:rowOff>
    </xdr:to>
    <xdr:cxnSp macro="">
      <xdr:nvCxnSpPr>
        <xdr:cNvPr id="26" name="Gerade Verbindung mit Pfeil 25"/>
        <xdr:cNvCxnSpPr/>
      </xdr:nvCxnSpPr>
      <xdr:spPr>
        <a:xfrm flipV="1">
          <a:off x="2654300" y="12503150"/>
          <a:ext cx="0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368300</xdr:colOff>
      <xdr:row>72</xdr:row>
      <xdr:rowOff>25400</xdr:rowOff>
    </xdr:from>
    <xdr:to>
      <xdr:col>1</xdr:col>
      <xdr:colOff>368300</xdr:colOff>
      <xdr:row>73</xdr:row>
      <xdr:rowOff>6350</xdr:rowOff>
    </xdr:to>
    <xdr:cxnSp macro="">
      <xdr:nvCxnSpPr>
        <xdr:cNvPr id="27" name="Gerade Verbindung mit Pfeil 26"/>
        <xdr:cNvCxnSpPr/>
      </xdr:nvCxnSpPr>
      <xdr:spPr>
        <a:xfrm>
          <a:off x="1130300" y="13487400"/>
          <a:ext cx="0" cy="1714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177800</xdr:colOff>
      <xdr:row>73</xdr:row>
      <xdr:rowOff>95250</xdr:rowOff>
    </xdr:from>
    <xdr:to>
      <xdr:col>2</xdr:col>
      <xdr:colOff>622300</xdr:colOff>
      <xdr:row>73</xdr:row>
      <xdr:rowOff>95250</xdr:rowOff>
    </xdr:to>
    <xdr:cxnSp macro="">
      <xdr:nvCxnSpPr>
        <xdr:cNvPr id="28" name="Gerade Verbindung mit Pfeil 27"/>
        <xdr:cNvCxnSpPr/>
      </xdr:nvCxnSpPr>
      <xdr:spPr>
        <a:xfrm>
          <a:off x="1701800" y="13747750"/>
          <a:ext cx="4445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</xdr:colOff>
      <xdr:row>98</xdr:row>
      <xdr:rowOff>88900</xdr:rowOff>
    </xdr:from>
    <xdr:to>
      <xdr:col>7</xdr:col>
      <xdr:colOff>679450</xdr:colOff>
      <xdr:row>99</xdr:row>
      <xdr:rowOff>133350</xdr:rowOff>
    </xdr:to>
    <xdr:cxnSp macro="">
      <xdr:nvCxnSpPr>
        <xdr:cNvPr id="29" name="Gewinkelte Verbindung 28"/>
        <xdr:cNvCxnSpPr/>
      </xdr:nvCxnSpPr>
      <xdr:spPr>
        <a:xfrm flipV="1">
          <a:off x="3956050" y="2374900"/>
          <a:ext cx="2057400" cy="2349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116</xdr:row>
      <xdr:rowOff>57150</xdr:rowOff>
    </xdr:from>
    <xdr:to>
      <xdr:col>4</xdr:col>
      <xdr:colOff>723900</xdr:colOff>
      <xdr:row>117</xdr:row>
      <xdr:rowOff>101600</xdr:rowOff>
    </xdr:to>
    <xdr:cxnSp macro="">
      <xdr:nvCxnSpPr>
        <xdr:cNvPr id="30" name="Gewinkelte Verbindung 29"/>
        <xdr:cNvCxnSpPr/>
      </xdr:nvCxnSpPr>
      <xdr:spPr>
        <a:xfrm flipV="1">
          <a:off x="1714500" y="21736050"/>
          <a:ext cx="2057400" cy="2349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8"/>
  <sheetViews>
    <sheetView tabSelected="1" zoomScale="160" zoomScaleNormal="160" workbookViewId="0">
      <selection activeCell="A19" sqref="A19:I19"/>
    </sheetView>
  </sheetViews>
  <sheetFormatPr baseColWidth="10" defaultRowHeight="15"/>
  <cols>
    <col min="5" max="5" width="12.140625" bestFit="1" customWidth="1"/>
    <col min="8" max="8" width="12.140625" bestFit="1" customWidth="1"/>
    <col min="10" max="10" width="12.7109375" customWidth="1"/>
  </cols>
  <sheetData>
    <row r="1" spans="1:10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10">
      <c r="A2" s="99" t="s">
        <v>115</v>
      </c>
      <c r="B2" s="99"/>
      <c r="C2" s="99"/>
      <c r="D2" s="99"/>
      <c r="E2" s="99"/>
      <c r="F2" s="99"/>
      <c r="G2" s="99"/>
      <c r="H2" s="99"/>
      <c r="I2" s="99"/>
    </row>
    <row r="3" spans="1:10">
      <c r="A3" s="99" t="s">
        <v>114</v>
      </c>
      <c r="B3" s="99"/>
      <c r="C3" s="99"/>
      <c r="D3" s="99"/>
      <c r="E3" s="99"/>
      <c r="F3" s="99"/>
      <c r="G3" s="99"/>
      <c r="H3" s="99"/>
      <c r="I3" s="99"/>
    </row>
    <row r="4" spans="1:10">
      <c r="A4" s="101" t="s">
        <v>21</v>
      </c>
      <c r="B4" s="101"/>
      <c r="C4" s="101"/>
      <c r="D4" s="101"/>
      <c r="E4" s="101"/>
      <c r="F4" s="101"/>
      <c r="G4" s="101"/>
      <c r="H4" s="101"/>
      <c r="I4" s="101"/>
    </row>
    <row r="5" spans="1:10">
      <c r="A5" s="99" t="s">
        <v>1</v>
      </c>
      <c r="B5" s="99"/>
      <c r="C5" s="99"/>
      <c r="D5" s="99"/>
      <c r="E5" s="99"/>
      <c r="F5" s="99"/>
      <c r="G5" s="99"/>
      <c r="H5" s="99"/>
      <c r="I5" s="99"/>
    </row>
    <row r="6" spans="1:10">
      <c r="A6" s="101" t="s">
        <v>94</v>
      </c>
      <c r="B6" s="101"/>
      <c r="C6" s="101"/>
      <c r="D6" s="101"/>
      <c r="E6" s="101"/>
      <c r="F6" s="101"/>
      <c r="G6" s="101"/>
      <c r="H6" s="101"/>
      <c r="I6" s="101"/>
    </row>
    <row r="7" spans="1:10">
      <c r="A7" s="71" t="s">
        <v>95</v>
      </c>
      <c r="B7" s="30"/>
      <c r="C7" s="30"/>
      <c r="D7" s="30"/>
      <c r="E7" s="30"/>
      <c r="F7" s="30"/>
      <c r="G7" s="30"/>
      <c r="H7" s="30"/>
      <c r="I7" s="30"/>
    </row>
    <row r="8" spans="1:10">
      <c r="A8" s="99" t="s">
        <v>96</v>
      </c>
      <c r="B8" s="99"/>
      <c r="C8" s="99"/>
      <c r="D8" s="99"/>
      <c r="E8" s="99"/>
      <c r="F8" s="99"/>
      <c r="G8" s="99"/>
      <c r="H8" s="99"/>
      <c r="I8" s="99"/>
      <c r="J8" s="99"/>
    </row>
    <row r="9" spans="1:10">
      <c r="C9" s="1" t="s">
        <v>6</v>
      </c>
      <c r="D9" s="1"/>
      <c r="E9" s="102" t="s">
        <v>8</v>
      </c>
      <c r="F9" s="102"/>
      <c r="G9" s="1"/>
      <c r="H9" s="1" t="s">
        <v>7</v>
      </c>
    </row>
    <row r="10" spans="1:10">
      <c r="B10" s="103" t="s">
        <v>19</v>
      </c>
      <c r="C10" s="4">
        <v>23</v>
      </c>
      <c r="D10" s="5" t="s">
        <v>9</v>
      </c>
      <c r="E10" s="72">
        <v>5000</v>
      </c>
      <c r="F10" s="3">
        <v>61</v>
      </c>
      <c r="G10" t="s">
        <v>13</v>
      </c>
      <c r="H10">
        <f>E16-H11-H12</f>
        <v>6000</v>
      </c>
    </row>
    <row r="11" spans="1:10">
      <c r="B11" s="104"/>
      <c r="C11" s="4">
        <v>33</v>
      </c>
      <c r="D11" s="5" t="s">
        <v>10</v>
      </c>
      <c r="E11" s="73">
        <v>2000</v>
      </c>
      <c r="F11" s="4">
        <v>82</v>
      </c>
      <c r="G11" s="5" t="s">
        <v>14</v>
      </c>
      <c r="H11" s="62">
        <v>7000</v>
      </c>
      <c r="I11" s="103" t="s">
        <v>18</v>
      </c>
    </row>
    <row r="12" spans="1:10">
      <c r="B12" s="105" t="s">
        <v>20</v>
      </c>
      <c r="C12" s="3"/>
      <c r="D12" t="s">
        <v>26</v>
      </c>
      <c r="E12" s="2">
        <v>4000</v>
      </c>
      <c r="F12" s="4">
        <v>171</v>
      </c>
      <c r="G12" s="5" t="s">
        <v>15</v>
      </c>
      <c r="H12" s="62">
        <v>2000</v>
      </c>
      <c r="I12" s="104"/>
    </row>
    <row r="13" spans="1:10">
      <c r="B13" s="106"/>
      <c r="C13" s="3">
        <v>101</v>
      </c>
      <c r="D13" t="s">
        <v>11</v>
      </c>
      <c r="E13" s="2">
        <v>3000</v>
      </c>
      <c r="F13" s="4">
        <v>181</v>
      </c>
      <c r="G13" s="5" t="s">
        <v>16</v>
      </c>
      <c r="H13" s="62">
        <v>0</v>
      </c>
      <c r="I13" s="104"/>
    </row>
    <row r="14" spans="1:10">
      <c r="B14" s="106"/>
      <c r="C14" s="3">
        <v>151</v>
      </c>
      <c r="D14" t="s">
        <v>12</v>
      </c>
      <c r="E14" s="2">
        <v>1000</v>
      </c>
    </row>
    <row r="15" spans="1:10">
      <c r="C15" s="14" t="s">
        <v>17</v>
      </c>
      <c r="D15" s="14" t="s">
        <v>17</v>
      </c>
      <c r="E15" s="14" t="s">
        <v>17</v>
      </c>
      <c r="F15" s="8"/>
      <c r="G15" s="14"/>
      <c r="H15" s="14"/>
    </row>
    <row r="16" spans="1:10" ht="15.75" thickBot="1">
      <c r="C16" s="6"/>
      <c r="D16" s="7"/>
      <c r="E16" s="7">
        <f>SUM(E10:E15)</f>
        <v>15000</v>
      </c>
      <c r="F16" s="6"/>
      <c r="G16" s="7"/>
      <c r="H16" s="7">
        <f>SUM(H10:H15)</f>
        <v>15000</v>
      </c>
    </row>
    <row r="17" spans="1:10" ht="9.9499999999999993" customHeight="1" thickTop="1"/>
    <row r="18" spans="1:10">
      <c r="A18" s="99" t="s">
        <v>49</v>
      </c>
      <c r="B18" s="99"/>
      <c r="C18" s="99"/>
      <c r="D18" s="99"/>
      <c r="E18" s="99"/>
      <c r="F18" s="99"/>
      <c r="G18" s="99"/>
      <c r="H18" s="99"/>
      <c r="I18" s="99"/>
    </row>
    <row r="19" spans="1:10">
      <c r="A19" s="99" t="s">
        <v>116</v>
      </c>
      <c r="B19" s="99"/>
      <c r="C19" s="99"/>
      <c r="D19" s="99"/>
      <c r="E19" s="99"/>
      <c r="F19" s="99"/>
      <c r="G19" s="99"/>
      <c r="H19" s="99"/>
      <c r="I19" s="99"/>
    </row>
    <row r="20" spans="1:10">
      <c r="A20" s="99" t="s">
        <v>48</v>
      </c>
      <c r="B20" s="99"/>
      <c r="C20" s="99"/>
      <c r="D20" s="99"/>
      <c r="E20" s="99"/>
      <c r="F20" s="99"/>
      <c r="G20" s="99"/>
      <c r="H20" s="99"/>
      <c r="I20" s="99"/>
    </row>
    <row r="21" spans="1:10">
      <c r="A21" s="100" t="s">
        <v>112</v>
      </c>
      <c r="B21" s="100"/>
      <c r="C21" s="100"/>
      <c r="D21" s="100"/>
      <c r="E21" s="100"/>
      <c r="F21" s="100"/>
      <c r="G21" s="100"/>
      <c r="H21" s="100"/>
      <c r="I21" s="100"/>
    </row>
    <row r="22" spans="1:10">
      <c r="A22" s="99" t="s">
        <v>22</v>
      </c>
      <c r="B22" s="99"/>
      <c r="C22" s="99"/>
      <c r="D22" s="99"/>
      <c r="E22" s="99"/>
      <c r="F22" s="99"/>
      <c r="G22" s="99"/>
      <c r="H22" s="99"/>
      <c r="I22" s="99"/>
    </row>
    <row r="23" spans="1:10">
      <c r="A23" s="99" t="s">
        <v>23</v>
      </c>
      <c r="B23" s="99"/>
      <c r="C23" s="99"/>
      <c r="D23" s="99"/>
      <c r="E23" s="99"/>
      <c r="F23" s="99"/>
      <c r="G23" s="99"/>
      <c r="H23" s="99"/>
      <c r="I23" s="99"/>
    </row>
    <row r="24" spans="1:10">
      <c r="A24" s="95" t="s">
        <v>34</v>
      </c>
      <c r="B24" s="95"/>
      <c r="C24" s="95"/>
      <c r="D24" s="95"/>
      <c r="E24" s="95"/>
      <c r="F24" s="95"/>
      <c r="G24" s="95"/>
      <c r="H24" s="95"/>
      <c r="I24" s="95"/>
    </row>
    <row r="25" spans="1:10">
      <c r="A25" s="96" t="s">
        <v>29</v>
      </c>
      <c r="B25" s="96"/>
      <c r="C25" s="96"/>
      <c r="D25" s="96"/>
      <c r="E25" s="96"/>
      <c r="F25" s="96"/>
      <c r="G25" s="96"/>
      <c r="H25" s="96"/>
      <c r="I25" s="96"/>
    </row>
    <row r="26" spans="1:10">
      <c r="A26" s="17"/>
      <c r="B26" s="35"/>
      <c r="C26" s="17"/>
      <c r="D26" s="17"/>
      <c r="E26" s="17" t="s">
        <v>111</v>
      </c>
      <c r="F26" s="17"/>
      <c r="G26" s="17"/>
      <c r="H26" s="17"/>
      <c r="I26" s="17"/>
    </row>
    <row r="27" spans="1:10" ht="9.9499999999999993" customHeight="1">
      <c r="A27" s="17"/>
      <c r="B27" s="35"/>
      <c r="C27" s="17"/>
      <c r="D27" s="17"/>
      <c r="E27" s="17"/>
      <c r="F27" s="17"/>
      <c r="G27" s="17"/>
      <c r="H27" s="17"/>
      <c r="I27" s="17"/>
    </row>
    <row r="28" spans="1:10" ht="15.75" thickBot="1">
      <c r="A28" s="17"/>
      <c r="B28" s="17"/>
      <c r="C28" s="17"/>
      <c r="D28" s="17"/>
      <c r="E28" s="17"/>
      <c r="F28" s="97" t="s">
        <v>40</v>
      </c>
      <c r="G28" s="97"/>
      <c r="H28" s="97"/>
      <c r="I28" s="97"/>
    </row>
    <row r="29" spans="1:10">
      <c r="A29" s="17" t="s">
        <v>35</v>
      </c>
      <c r="B29" s="17" t="s">
        <v>37</v>
      </c>
      <c r="C29" s="17" t="s">
        <v>39</v>
      </c>
      <c r="D29" s="17"/>
      <c r="E29" s="17" t="s">
        <v>97</v>
      </c>
      <c r="F29" s="38" t="s">
        <v>41</v>
      </c>
      <c r="G29" s="39" t="s">
        <v>42</v>
      </c>
      <c r="H29" s="17" t="s">
        <v>43</v>
      </c>
      <c r="I29" s="17" t="s">
        <v>44</v>
      </c>
      <c r="J29" s="82" t="s">
        <v>113</v>
      </c>
    </row>
    <row r="30" spans="1:10">
      <c r="A30" s="17" t="s">
        <v>36</v>
      </c>
      <c r="B30" s="34" t="s">
        <v>46</v>
      </c>
      <c r="C30" s="33" t="s">
        <v>58</v>
      </c>
      <c r="D30" s="17"/>
      <c r="E30" s="32">
        <v>700</v>
      </c>
      <c r="F30" s="40"/>
      <c r="G30" s="41"/>
      <c r="H30" s="76"/>
      <c r="I30" s="37"/>
      <c r="J30" s="81"/>
    </row>
    <row r="31" spans="1:10">
      <c r="A31" s="17" t="s">
        <v>45</v>
      </c>
      <c r="B31" s="98" t="s">
        <v>50</v>
      </c>
      <c r="C31" s="77" t="s">
        <v>51</v>
      </c>
      <c r="D31" s="78"/>
      <c r="E31" s="17"/>
      <c r="F31" s="40"/>
      <c r="G31" s="41"/>
      <c r="H31" s="37"/>
      <c r="I31" s="37"/>
      <c r="J31" s="90"/>
    </row>
    <row r="32" spans="1:10">
      <c r="A32" s="17"/>
      <c r="B32" s="98"/>
      <c r="C32" s="77" t="s">
        <v>105</v>
      </c>
      <c r="D32" s="78"/>
      <c r="E32" s="36">
        <v>1500</v>
      </c>
      <c r="F32" s="40"/>
      <c r="G32" s="42"/>
      <c r="H32" s="37"/>
      <c r="I32" s="37"/>
      <c r="J32" s="90"/>
    </row>
    <row r="33" spans="1:12">
      <c r="A33" s="17" t="s">
        <v>54</v>
      </c>
      <c r="B33" s="17" t="s">
        <v>38</v>
      </c>
      <c r="C33" s="35" t="s">
        <v>59</v>
      </c>
      <c r="D33" s="17"/>
      <c r="E33" s="36">
        <v>900</v>
      </c>
      <c r="F33" s="40"/>
      <c r="G33" s="41"/>
      <c r="H33" s="37"/>
      <c r="I33" s="76"/>
      <c r="J33" s="81"/>
    </row>
    <row r="34" spans="1:12" ht="15.75" thickBot="1">
      <c r="A34" s="17" t="s">
        <v>57</v>
      </c>
      <c r="B34" s="17" t="s">
        <v>55</v>
      </c>
      <c r="C34" s="35" t="s">
        <v>87</v>
      </c>
      <c r="D34" s="17"/>
      <c r="E34" s="32">
        <v>800</v>
      </c>
      <c r="F34" s="43"/>
      <c r="G34" s="44"/>
      <c r="H34" s="37"/>
      <c r="I34" s="37"/>
      <c r="J34" s="81"/>
    </row>
    <row r="35" spans="1:12">
      <c r="A35" s="17"/>
      <c r="B35" s="17"/>
      <c r="C35" s="35"/>
      <c r="D35" s="17"/>
      <c r="E35" s="17"/>
      <c r="F35" s="74" t="s">
        <v>98</v>
      </c>
      <c r="G35" s="74"/>
      <c r="H35" s="75"/>
      <c r="I35" s="75"/>
      <c r="J35" s="70"/>
      <c r="K35" s="23"/>
    </row>
    <row r="36" spans="1:12">
      <c r="A36" s="17"/>
      <c r="B36" s="17"/>
      <c r="F36" s="79" t="s">
        <v>106</v>
      </c>
      <c r="G36" s="79"/>
      <c r="H36" s="79"/>
      <c r="I36" s="79"/>
      <c r="J36" s="79"/>
      <c r="K36" s="80"/>
      <c r="L36" s="23"/>
    </row>
    <row r="37" spans="1:12" ht="15.75" thickBot="1">
      <c r="A37" s="33" t="s">
        <v>61</v>
      </c>
      <c r="B37" s="17"/>
      <c r="C37" s="35" t="s">
        <v>92</v>
      </c>
      <c r="D37" s="17"/>
      <c r="E37" s="17"/>
      <c r="F37" s="17"/>
      <c r="G37" s="17"/>
      <c r="H37" s="17"/>
      <c r="I37" s="17"/>
    </row>
    <row r="38" spans="1:12" ht="15.75" thickBot="1">
      <c r="A38" s="17"/>
      <c r="B38" s="17"/>
      <c r="C38" s="91" t="s">
        <v>62</v>
      </c>
      <c r="D38" s="92"/>
      <c r="E38" s="92"/>
      <c r="F38" s="92"/>
      <c r="G38" s="92"/>
      <c r="H38" s="92"/>
      <c r="I38" s="93"/>
    </row>
    <row r="39" spans="1:12" ht="21">
      <c r="A39" s="33" t="s">
        <v>63</v>
      </c>
      <c r="B39" s="17"/>
      <c r="C39" s="35" t="s">
        <v>64</v>
      </c>
      <c r="D39" s="33" t="s">
        <v>99</v>
      </c>
      <c r="E39" s="17"/>
      <c r="F39" s="17"/>
      <c r="G39" s="17"/>
      <c r="H39" s="17" t="s">
        <v>100</v>
      </c>
      <c r="I39" s="17"/>
    </row>
    <row r="40" spans="1:12" ht="9.9499999999999993" customHeight="1">
      <c r="A40" s="17"/>
      <c r="B40" s="17"/>
      <c r="C40" s="35"/>
      <c r="D40" s="17"/>
      <c r="E40" s="17"/>
      <c r="F40" s="17"/>
      <c r="G40" s="17"/>
      <c r="H40" s="17"/>
      <c r="I40" s="17"/>
    </row>
    <row r="41" spans="1:12">
      <c r="A41" s="33" t="s">
        <v>65</v>
      </c>
      <c r="B41" s="17"/>
      <c r="C41" s="35"/>
      <c r="D41" s="17"/>
      <c r="E41" s="17"/>
      <c r="F41" s="17"/>
      <c r="G41" s="17"/>
      <c r="H41" s="17"/>
      <c r="I41" s="17"/>
    </row>
    <row r="42" spans="1:12">
      <c r="A42" s="17"/>
      <c r="B42" s="17"/>
      <c r="C42" s="35" t="s">
        <v>67</v>
      </c>
      <c r="D42" s="17"/>
      <c r="E42" s="17"/>
      <c r="F42" s="17"/>
      <c r="G42" s="17"/>
      <c r="H42" s="17"/>
      <c r="I42" s="17"/>
    </row>
    <row r="43" spans="1:12">
      <c r="A43" s="17"/>
      <c r="B43" s="17"/>
      <c r="C43" s="35" t="s">
        <v>101</v>
      </c>
      <c r="D43" s="17"/>
      <c r="E43" s="17"/>
      <c r="F43" s="17"/>
      <c r="G43" s="17"/>
      <c r="H43" s="17"/>
      <c r="I43" s="17"/>
    </row>
    <row r="44" spans="1:12" ht="9.9499999999999993" customHeight="1">
      <c r="A44" s="17"/>
      <c r="B44" s="17"/>
      <c r="C44" s="35"/>
      <c r="D44" s="17"/>
      <c r="E44" s="17"/>
      <c r="F44" s="17"/>
      <c r="G44" s="17"/>
      <c r="H44" s="17"/>
      <c r="I44" s="17"/>
    </row>
    <row r="45" spans="1:12">
      <c r="A45" s="33" t="s">
        <v>76</v>
      </c>
      <c r="B45" s="17"/>
      <c r="C45" s="35" t="s">
        <v>102</v>
      </c>
      <c r="D45" s="17"/>
      <c r="F45" s="33" t="s">
        <v>103</v>
      </c>
      <c r="G45" s="17"/>
      <c r="H45" s="17"/>
      <c r="I45" s="17"/>
    </row>
    <row r="46" spans="1:12">
      <c r="A46" s="17"/>
      <c r="B46" s="17"/>
      <c r="C46" s="35" t="s">
        <v>77</v>
      </c>
      <c r="D46" s="17"/>
      <c r="E46" s="17"/>
      <c r="F46" s="33" t="s">
        <v>104</v>
      </c>
      <c r="G46" s="17"/>
      <c r="H46" s="17"/>
      <c r="I46" s="17"/>
    </row>
    <row r="47" spans="1:12">
      <c r="A47" s="17"/>
      <c r="B47" s="17"/>
      <c r="C47" s="35" t="s">
        <v>79</v>
      </c>
      <c r="D47" s="17"/>
      <c r="E47" s="17"/>
      <c r="F47" s="17"/>
      <c r="G47" s="17"/>
      <c r="H47" s="17"/>
      <c r="I47" s="17" t="s">
        <v>80</v>
      </c>
    </row>
    <row r="48" spans="1:12">
      <c r="A48" s="94" t="s">
        <v>47</v>
      </c>
      <c r="B48" s="94"/>
      <c r="C48" s="94"/>
      <c r="D48" s="94"/>
      <c r="E48" s="94"/>
      <c r="F48" s="94"/>
      <c r="G48" s="94"/>
      <c r="H48" s="94"/>
      <c r="I48" s="94"/>
    </row>
    <row r="49" spans="1:9" ht="9.9499999999999993" customHeight="1">
      <c r="A49" s="11"/>
      <c r="B49" s="11"/>
      <c r="C49" s="11"/>
      <c r="D49" s="11"/>
      <c r="E49" s="11"/>
      <c r="F49" s="11"/>
      <c r="G49" s="11"/>
      <c r="H49" s="11"/>
      <c r="I49" s="11"/>
    </row>
    <row r="50" spans="1:9">
      <c r="A50" s="16" t="s">
        <v>24</v>
      </c>
      <c r="B50" s="89">
        <v>23</v>
      </c>
      <c r="C50" s="89"/>
      <c r="D50" s="15" t="s">
        <v>25</v>
      </c>
      <c r="E50" s="11"/>
      <c r="F50" s="16" t="s">
        <v>24</v>
      </c>
      <c r="G50" s="89">
        <v>61</v>
      </c>
      <c r="H50" s="89"/>
      <c r="I50" s="15" t="s">
        <v>25</v>
      </c>
    </row>
    <row r="51" spans="1:9">
      <c r="A51" s="3" t="s">
        <v>30</v>
      </c>
      <c r="B51" s="49">
        <f>E10</f>
        <v>5000</v>
      </c>
      <c r="C51" t="s">
        <v>78</v>
      </c>
      <c r="D51" s="51"/>
      <c r="E51" s="11"/>
      <c r="F51" s="3"/>
      <c r="G51" s="54"/>
      <c r="H51" t="s">
        <v>30</v>
      </c>
      <c r="I51" s="49">
        <f>H10</f>
        <v>6000</v>
      </c>
    </row>
    <row r="52" spans="1:9">
      <c r="A52" s="3"/>
      <c r="B52" s="50"/>
      <c r="D52" s="51"/>
      <c r="E52" s="11"/>
      <c r="F52" s="3"/>
      <c r="G52" s="19"/>
      <c r="I52" s="19"/>
    </row>
    <row r="53" spans="1:9">
      <c r="A53" s="11"/>
      <c r="B53" s="51"/>
      <c r="C53" s="11"/>
      <c r="D53" s="52"/>
      <c r="E53" s="11"/>
      <c r="F53" s="11"/>
      <c r="G53" s="53"/>
      <c r="H53" s="11"/>
      <c r="I53" s="53"/>
    </row>
    <row r="54" spans="1:9">
      <c r="A54" s="11"/>
      <c r="B54" s="51"/>
      <c r="C54" s="11"/>
      <c r="D54" s="52"/>
      <c r="E54" s="11"/>
      <c r="F54" s="11"/>
      <c r="G54" s="53"/>
      <c r="H54" s="11"/>
      <c r="I54" s="53"/>
    </row>
    <row r="55" spans="1:9">
      <c r="A55" s="16" t="s">
        <v>24</v>
      </c>
      <c r="B55" s="89">
        <v>33</v>
      </c>
      <c r="C55" s="89"/>
      <c r="D55" s="15" t="s">
        <v>25</v>
      </c>
      <c r="E55" s="11"/>
      <c r="F55" s="16" t="s">
        <v>24</v>
      </c>
      <c r="G55" s="89">
        <v>82</v>
      </c>
      <c r="H55" s="89"/>
      <c r="I55" s="15" t="s">
        <v>25</v>
      </c>
    </row>
    <row r="56" spans="1:9">
      <c r="A56" s="3" t="s">
        <v>30</v>
      </c>
      <c r="B56" s="49">
        <f>E11</f>
        <v>2000</v>
      </c>
      <c r="D56" s="49"/>
      <c r="E56" s="11"/>
      <c r="F56" s="3"/>
      <c r="G56" s="47"/>
      <c r="H56" t="s">
        <v>30</v>
      </c>
      <c r="I56" s="55">
        <f>H11</f>
        <v>7000</v>
      </c>
    </row>
    <row r="57" spans="1:9">
      <c r="A57" s="3"/>
      <c r="B57" s="19"/>
      <c r="D57" s="20"/>
      <c r="E57" s="11"/>
      <c r="F57" s="3"/>
      <c r="G57" s="13"/>
      <c r="I57" s="45"/>
    </row>
    <row r="58" spans="1:9">
      <c r="A58" s="11"/>
      <c r="B58" s="20"/>
      <c r="C58" s="11"/>
      <c r="D58" s="11"/>
      <c r="E58" s="11"/>
      <c r="F58" s="11"/>
      <c r="G58" s="53"/>
      <c r="H58" s="11"/>
      <c r="I58" s="53"/>
    </row>
    <row r="59" spans="1:9">
      <c r="A59" s="11"/>
      <c r="B59" s="20"/>
      <c r="C59" s="11"/>
      <c r="D59" s="11"/>
      <c r="E59" s="11"/>
      <c r="F59" s="11"/>
      <c r="G59" s="11"/>
      <c r="H59" s="11"/>
      <c r="I59" s="11"/>
    </row>
    <row r="60" spans="1:9">
      <c r="A60" s="16" t="s">
        <v>24</v>
      </c>
      <c r="B60" s="87" t="s">
        <v>26</v>
      </c>
      <c r="C60" s="88"/>
      <c r="D60" s="15" t="s">
        <v>25</v>
      </c>
      <c r="F60" s="16" t="s">
        <v>24</v>
      </c>
      <c r="G60" s="89">
        <v>171</v>
      </c>
      <c r="H60" s="89"/>
      <c r="I60" s="15" t="s">
        <v>25</v>
      </c>
    </row>
    <row r="61" spans="1:9">
      <c r="A61" s="3" t="s">
        <v>30</v>
      </c>
      <c r="B61" s="49">
        <f>E12</f>
        <v>4000</v>
      </c>
      <c r="D61" s="46"/>
      <c r="F61" s="3"/>
      <c r="G61" s="47"/>
      <c r="H61" t="s">
        <v>30</v>
      </c>
      <c r="I61" s="49">
        <f>H12</f>
        <v>2000</v>
      </c>
    </row>
    <row r="62" spans="1:9">
      <c r="A62" s="3"/>
      <c r="B62" s="45"/>
      <c r="D62" s="46"/>
      <c r="F62" s="3"/>
      <c r="G62" s="48"/>
      <c r="I62" s="45"/>
    </row>
    <row r="63" spans="1:9">
      <c r="B63" s="46"/>
      <c r="D63" s="56"/>
      <c r="G63" s="56"/>
    </row>
    <row r="64" spans="1:9">
      <c r="B64" s="46"/>
      <c r="D64" s="56"/>
      <c r="G64" s="56"/>
      <c r="I64" s="56"/>
    </row>
    <row r="65" spans="1:9">
      <c r="B65" s="46"/>
      <c r="D65" s="56"/>
    </row>
    <row r="66" spans="1:9">
      <c r="A66" s="16" t="s">
        <v>24</v>
      </c>
      <c r="B66" s="89">
        <v>101</v>
      </c>
      <c r="C66" s="89"/>
      <c r="D66" s="15" t="s">
        <v>25</v>
      </c>
      <c r="F66" s="16" t="s">
        <v>24</v>
      </c>
      <c r="G66" s="89"/>
      <c r="H66" s="89"/>
      <c r="I66" s="15" t="s">
        <v>25</v>
      </c>
    </row>
    <row r="67" spans="1:9">
      <c r="A67" s="3" t="s">
        <v>30</v>
      </c>
      <c r="B67" s="49">
        <f>E13</f>
        <v>3000</v>
      </c>
      <c r="D67" s="46"/>
      <c r="F67" s="3"/>
      <c r="G67" s="12"/>
      <c r="H67" t="s">
        <v>30</v>
      </c>
      <c r="I67" s="18"/>
    </row>
    <row r="68" spans="1:9">
      <c r="A68" s="3"/>
      <c r="B68" s="45"/>
      <c r="D68" s="20"/>
      <c r="F68" s="3"/>
      <c r="G68" s="13"/>
      <c r="I68" s="19"/>
    </row>
    <row r="69" spans="1:9">
      <c r="A69" s="11"/>
      <c r="B69" s="52"/>
      <c r="C69" s="11"/>
      <c r="D69" s="53"/>
      <c r="F69" s="11"/>
      <c r="G69" s="11"/>
      <c r="H69" s="11"/>
      <c r="I69" s="11"/>
    </row>
    <row r="70" spans="1:9">
      <c r="A70" s="11"/>
      <c r="B70" s="52"/>
      <c r="C70" s="11"/>
      <c r="D70" s="53"/>
      <c r="F70" s="11"/>
      <c r="G70" s="11"/>
      <c r="H70" s="11"/>
      <c r="I70" s="11"/>
    </row>
    <row r="71" spans="1:9">
      <c r="A71" s="16" t="s">
        <v>24</v>
      </c>
      <c r="B71" s="89">
        <v>151</v>
      </c>
      <c r="C71" s="89"/>
      <c r="D71" s="15" t="s">
        <v>25</v>
      </c>
      <c r="F71" s="16" t="s">
        <v>24</v>
      </c>
      <c r="G71" s="89"/>
      <c r="H71" s="89"/>
      <c r="I71" s="15" t="s">
        <v>25</v>
      </c>
    </row>
    <row r="72" spans="1:9">
      <c r="A72" s="3" t="s">
        <v>30</v>
      </c>
      <c r="B72" s="49">
        <f>E14</f>
        <v>1000</v>
      </c>
      <c r="D72" s="46"/>
      <c r="F72" s="3"/>
      <c r="G72" s="12"/>
      <c r="I72" s="18"/>
    </row>
    <row r="73" spans="1:9">
      <c r="A73" s="3"/>
      <c r="B73" s="19"/>
      <c r="D73" s="46"/>
      <c r="F73" s="3"/>
      <c r="G73" s="13"/>
      <c r="I73" s="19"/>
    </row>
    <row r="74" spans="1:9">
      <c r="A74" s="11"/>
      <c r="B74" s="53"/>
      <c r="C74" s="11"/>
      <c r="D74" s="53"/>
      <c r="F74" s="11"/>
      <c r="G74" s="11"/>
      <c r="H74" s="11"/>
      <c r="I74" s="11"/>
    </row>
    <row r="75" spans="1:9">
      <c r="A75" s="21" t="s">
        <v>24</v>
      </c>
      <c r="B75" s="83" t="s">
        <v>27</v>
      </c>
      <c r="C75" s="84"/>
      <c r="D75" s="22" t="s">
        <v>25</v>
      </c>
      <c r="E75" s="23"/>
      <c r="F75" s="21" t="s">
        <v>24</v>
      </c>
      <c r="G75" s="85" t="s">
        <v>28</v>
      </c>
      <c r="H75" s="86"/>
      <c r="I75" s="22" t="s">
        <v>25</v>
      </c>
    </row>
    <row r="76" spans="1:9">
      <c r="A76" s="24" t="s">
        <v>30</v>
      </c>
      <c r="B76" s="25">
        <v>0</v>
      </c>
      <c r="C76" s="23"/>
      <c r="D76" s="26"/>
      <c r="E76" s="31" t="s">
        <v>31</v>
      </c>
      <c r="F76" s="24"/>
      <c r="G76" s="27"/>
      <c r="H76" s="23" t="s">
        <v>30</v>
      </c>
      <c r="I76" s="25">
        <f>H13</f>
        <v>0</v>
      </c>
    </row>
    <row r="77" spans="1:9">
      <c r="A77" s="24" t="s">
        <v>107</v>
      </c>
      <c r="B77" s="28"/>
      <c r="C77" s="23"/>
      <c r="D77" s="26"/>
      <c r="E77" s="31" t="s">
        <v>32</v>
      </c>
      <c r="F77" s="24"/>
      <c r="G77" s="29"/>
      <c r="H77" s="23" t="s">
        <v>108</v>
      </c>
      <c r="I77" s="28"/>
    </row>
    <row r="78" spans="1:9" ht="9.9499999999999993" customHeight="1">
      <c r="A78" s="23"/>
      <c r="B78" s="23"/>
      <c r="C78" s="23"/>
      <c r="D78" s="23"/>
      <c r="E78" s="31" t="s">
        <v>33</v>
      </c>
      <c r="F78" s="23"/>
      <c r="G78" s="23"/>
      <c r="H78" s="23"/>
      <c r="I78" s="23"/>
    </row>
  </sheetData>
  <mergeCells count="36">
    <mergeCell ref="A6:I6"/>
    <mergeCell ref="A8:J8"/>
    <mergeCell ref="E9:F9"/>
    <mergeCell ref="B10:B11"/>
    <mergeCell ref="I11:I13"/>
    <mergeCell ref="B12:B14"/>
    <mergeCell ref="A1:I1"/>
    <mergeCell ref="A2:I2"/>
    <mergeCell ref="A3:I3"/>
    <mergeCell ref="A4:I4"/>
    <mergeCell ref="A5:I5"/>
    <mergeCell ref="A24:I24"/>
    <mergeCell ref="A25:I25"/>
    <mergeCell ref="F28:I28"/>
    <mergeCell ref="B31:B32"/>
    <mergeCell ref="A18:I18"/>
    <mergeCell ref="A19:I19"/>
    <mergeCell ref="A20:I20"/>
    <mergeCell ref="A21:I21"/>
    <mergeCell ref="A22:I22"/>
    <mergeCell ref="A23:I23"/>
    <mergeCell ref="J31:J32"/>
    <mergeCell ref="C38:I38"/>
    <mergeCell ref="B50:C50"/>
    <mergeCell ref="G50:H50"/>
    <mergeCell ref="B55:C55"/>
    <mergeCell ref="G55:H55"/>
    <mergeCell ref="A48:I48"/>
    <mergeCell ref="B75:C75"/>
    <mergeCell ref="G75:H75"/>
    <mergeCell ref="B60:C60"/>
    <mergeCell ref="G60:H60"/>
    <mergeCell ref="B66:C66"/>
    <mergeCell ref="G66:H66"/>
    <mergeCell ref="B71:C71"/>
    <mergeCell ref="G71:H71"/>
  </mergeCells>
  <pageMargins left="0.70866141732283472" right="0.70866141732283472" top="0.59055118110236227" bottom="0.59055118110236227" header="0.31496062992125984" footer="0.31496062992125984"/>
  <pageSetup paperSize="9" scale="76" fitToHeight="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6"/>
  <sheetViews>
    <sheetView topLeftCell="A76" zoomScale="150" zoomScaleNormal="150" workbookViewId="0">
      <selection activeCell="A19" sqref="A19:I19"/>
    </sheetView>
  </sheetViews>
  <sheetFormatPr baseColWidth="10" defaultRowHeight="15"/>
  <cols>
    <col min="5" max="5" width="12.140625" bestFit="1" customWidth="1"/>
    <col min="8" max="8" width="12.140625" bestFit="1" customWidth="1"/>
    <col min="10" max="10" width="12.7109375" customWidth="1"/>
  </cols>
  <sheetData>
    <row r="1" spans="1:10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10">
      <c r="A2" s="99" t="s">
        <v>115</v>
      </c>
      <c r="B2" s="99"/>
      <c r="C2" s="99"/>
      <c r="D2" s="99"/>
      <c r="E2" s="99"/>
      <c r="F2" s="99"/>
      <c r="G2" s="99"/>
      <c r="H2" s="99"/>
      <c r="I2" s="99"/>
    </row>
    <row r="3" spans="1:10">
      <c r="A3" s="99" t="s">
        <v>114</v>
      </c>
      <c r="B3" s="99"/>
      <c r="C3" s="99"/>
      <c r="D3" s="99"/>
      <c r="E3" s="99"/>
      <c r="F3" s="99"/>
      <c r="G3" s="99"/>
      <c r="H3" s="99"/>
      <c r="I3" s="99"/>
    </row>
    <row r="4" spans="1:10">
      <c r="A4" s="101" t="s">
        <v>21</v>
      </c>
      <c r="B4" s="101"/>
      <c r="C4" s="101"/>
      <c r="D4" s="101"/>
      <c r="E4" s="101"/>
      <c r="F4" s="101"/>
      <c r="G4" s="101"/>
      <c r="H4" s="101"/>
      <c r="I4" s="101"/>
    </row>
    <row r="5" spans="1:10">
      <c r="A5" s="99" t="s">
        <v>1</v>
      </c>
      <c r="B5" s="99"/>
      <c r="C5" s="99"/>
      <c r="D5" s="99"/>
      <c r="E5" s="99"/>
      <c r="F5" s="99"/>
      <c r="G5" s="99"/>
      <c r="H5" s="99"/>
      <c r="I5" s="99"/>
    </row>
    <row r="6" spans="1:10">
      <c r="A6" s="101" t="s">
        <v>94</v>
      </c>
      <c r="B6" s="101"/>
      <c r="C6" s="101"/>
      <c r="D6" s="101"/>
      <c r="E6" s="101"/>
      <c r="F6" s="101"/>
      <c r="G6" s="101"/>
      <c r="H6" s="101"/>
      <c r="I6" s="101"/>
    </row>
    <row r="7" spans="1:10">
      <c r="A7" s="71" t="s">
        <v>95</v>
      </c>
      <c r="B7" s="30"/>
      <c r="C7" s="30"/>
      <c r="D7" s="30"/>
      <c r="E7" s="30"/>
      <c r="F7" s="30"/>
      <c r="G7" s="30"/>
      <c r="H7" s="30"/>
      <c r="I7" s="30"/>
    </row>
    <row r="8" spans="1:10">
      <c r="A8" s="99" t="s">
        <v>96</v>
      </c>
      <c r="B8" s="99"/>
      <c r="C8" s="99"/>
      <c r="D8" s="99"/>
      <c r="E8" s="99"/>
      <c r="F8" s="99"/>
      <c r="G8" s="99"/>
      <c r="H8" s="99"/>
      <c r="I8" s="99"/>
      <c r="J8" s="99"/>
    </row>
    <row r="9" spans="1:10">
      <c r="C9" s="1" t="s">
        <v>6</v>
      </c>
      <c r="D9" s="1"/>
      <c r="E9" s="102" t="s">
        <v>8</v>
      </c>
      <c r="F9" s="102"/>
      <c r="G9" s="1"/>
      <c r="H9" s="1" t="s">
        <v>7</v>
      </c>
    </row>
    <row r="10" spans="1:10">
      <c r="B10" s="103" t="s">
        <v>19</v>
      </c>
      <c r="C10" s="4">
        <v>23</v>
      </c>
      <c r="D10" s="5" t="s">
        <v>9</v>
      </c>
      <c r="E10" s="72">
        <v>5000</v>
      </c>
      <c r="F10" s="3">
        <v>61</v>
      </c>
      <c r="G10" t="s">
        <v>13</v>
      </c>
      <c r="H10">
        <f>E16-H11-H12</f>
        <v>6000</v>
      </c>
    </row>
    <row r="11" spans="1:10">
      <c r="B11" s="104"/>
      <c r="C11" s="4">
        <v>33</v>
      </c>
      <c r="D11" s="5" t="s">
        <v>10</v>
      </c>
      <c r="E11" s="73">
        <v>2000</v>
      </c>
      <c r="F11" s="4">
        <v>82</v>
      </c>
      <c r="G11" s="5" t="s">
        <v>14</v>
      </c>
      <c r="H11" s="62">
        <v>7000</v>
      </c>
      <c r="I11" s="103" t="s">
        <v>18</v>
      </c>
    </row>
    <row r="12" spans="1:10">
      <c r="B12" s="105" t="s">
        <v>20</v>
      </c>
      <c r="C12" s="3"/>
      <c r="D12" t="s">
        <v>26</v>
      </c>
      <c r="E12" s="2">
        <v>4000</v>
      </c>
      <c r="F12" s="4">
        <v>171</v>
      </c>
      <c r="G12" s="5" t="s">
        <v>15</v>
      </c>
      <c r="H12" s="62">
        <v>2000</v>
      </c>
      <c r="I12" s="104"/>
    </row>
    <row r="13" spans="1:10">
      <c r="B13" s="106"/>
      <c r="C13" s="3">
        <v>101</v>
      </c>
      <c r="D13" t="s">
        <v>11</v>
      </c>
      <c r="E13" s="2">
        <v>3000</v>
      </c>
      <c r="F13" s="4">
        <v>181</v>
      </c>
      <c r="G13" s="5" t="s">
        <v>16</v>
      </c>
      <c r="H13" s="62">
        <v>0</v>
      </c>
      <c r="I13" s="104"/>
    </row>
    <row r="14" spans="1:10">
      <c r="B14" s="106"/>
      <c r="C14" s="3">
        <v>151</v>
      </c>
      <c r="D14" t="s">
        <v>12</v>
      </c>
      <c r="E14" s="2">
        <v>1000</v>
      </c>
    </row>
    <row r="15" spans="1:10">
      <c r="C15" s="14" t="s">
        <v>17</v>
      </c>
      <c r="D15" s="14" t="s">
        <v>17</v>
      </c>
      <c r="E15" s="14" t="s">
        <v>17</v>
      </c>
      <c r="F15" s="8"/>
      <c r="G15" s="14"/>
      <c r="H15" s="14"/>
    </row>
    <row r="16" spans="1:10" ht="15.75" thickBot="1">
      <c r="C16" s="6"/>
      <c r="D16" s="7"/>
      <c r="E16" s="7">
        <f>SUM(E10:E15)</f>
        <v>15000</v>
      </c>
      <c r="F16" s="6"/>
      <c r="G16" s="7"/>
      <c r="H16" s="7">
        <f>SUM(H10:H15)</f>
        <v>15000</v>
      </c>
    </row>
    <row r="17" spans="1:10" ht="9.9499999999999993" customHeight="1" thickTop="1"/>
    <row r="18" spans="1:10">
      <c r="A18" s="99" t="s">
        <v>49</v>
      </c>
      <c r="B18" s="99"/>
      <c r="C18" s="99"/>
      <c r="D18" s="99"/>
      <c r="E18" s="99"/>
      <c r="F18" s="99"/>
      <c r="G18" s="99"/>
      <c r="H18" s="99"/>
      <c r="I18" s="99"/>
    </row>
    <row r="19" spans="1:10">
      <c r="A19" s="99" t="s">
        <v>116</v>
      </c>
      <c r="B19" s="99"/>
      <c r="C19" s="99"/>
      <c r="D19" s="99"/>
      <c r="E19" s="99"/>
      <c r="F19" s="99"/>
      <c r="G19" s="99"/>
      <c r="H19" s="99"/>
      <c r="I19" s="99"/>
    </row>
    <row r="20" spans="1:10">
      <c r="A20" s="99" t="s">
        <v>48</v>
      </c>
      <c r="B20" s="99"/>
      <c r="C20" s="99"/>
      <c r="D20" s="99"/>
      <c r="E20" s="99"/>
      <c r="F20" s="99"/>
      <c r="G20" s="99"/>
      <c r="H20" s="99"/>
      <c r="I20" s="99"/>
    </row>
    <row r="21" spans="1:10">
      <c r="A21" s="100" t="s">
        <v>112</v>
      </c>
      <c r="B21" s="100"/>
      <c r="C21" s="100"/>
      <c r="D21" s="100"/>
      <c r="E21" s="100"/>
      <c r="F21" s="100"/>
      <c r="G21" s="100"/>
      <c r="H21" s="100"/>
      <c r="I21" s="100"/>
    </row>
    <row r="22" spans="1:10">
      <c r="A22" s="99" t="s">
        <v>22</v>
      </c>
      <c r="B22" s="99"/>
      <c r="C22" s="99"/>
      <c r="D22" s="99"/>
      <c r="E22" s="99"/>
      <c r="F22" s="99"/>
      <c r="G22" s="99"/>
      <c r="H22" s="99"/>
      <c r="I22" s="99"/>
    </row>
    <row r="23" spans="1:10">
      <c r="A23" s="99" t="s">
        <v>23</v>
      </c>
      <c r="B23" s="99"/>
      <c r="C23" s="99"/>
      <c r="D23" s="99"/>
      <c r="E23" s="99"/>
      <c r="F23" s="99"/>
      <c r="G23" s="99"/>
      <c r="H23" s="99"/>
      <c r="I23" s="99"/>
    </row>
    <row r="24" spans="1:10">
      <c r="A24" s="95" t="s">
        <v>34</v>
      </c>
      <c r="B24" s="95"/>
      <c r="C24" s="95"/>
      <c r="D24" s="95"/>
      <c r="E24" s="95"/>
      <c r="F24" s="95"/>
      <c r="G24" s="95"/>
      <c r="H24" s="95"/>
      <c r="I24" s="95"/>
    </row>
    <row r="25" spans="1:10">
      <c r="A25" s="96" t="s">
        <v>29</v>
      </c>
      <c r="B25" s="96"/>
      <c r="C25" s="96"/>
      <c r="D25" s="96"/>
      <c r="E25" s="96"/>
      <c r="F25" s="96"/>
      <c r="G25" s="96"/>
      <c r="H25" s="96"/>
      <c r="I25" s="96"/>
    </row>
    <row r="26" spans="1:10">
      <c r="A26" s="17"/>
      <c r="B26" s="35"/>
      <c r="C26" s="17"/>
      <c r="D26" s="17"/>
      <c r="E26" s="17" t="s">
        <v>111</v>
      </c>
      <c r="F26" s="17"/>
      <c r="G26" s="17"/>
      <c r="H26" s="17"/>
      <c r="I26" s="17"/>
    </row>
    <row r="27" spans="1:10" ht="9.9499999999999993" customHeight="1">
      <c r="A27" s="17"/>
      <c r="B27" s="35"/>
      <c r="C27" s="17"/>
      <c r="D27" s="17"/>
      <c r="E27" s="17"/>
      <c r="F27" s="17"/>
      <c r="G27" s="17"/>
      <c r="H27" s="17"/>
      <c r="I27" s="17"/>
    </row>
    <row r="28" spans="1:10" ht="15.75" thickBot="1">
      <c r="A28" s="17"/>
      <c r="B28" s="17"/>
      <c r="C28" s="17"/>
      <c r="D28" s="17"/>
      <c r="E28" s="17"/>
      <c r="F28" s="97" t="s">
        <v>40</v>
      </c>
      <c r="G28" s="97"/>
      <c r="H28" s="97"/>
      <c r="I28" s="97"/>
    </row>
    <row r="29" spans="1:10">
      <c r="A29" s="17" t="s">
        <v>35</v>
      </c>
      <c r="B29" s="17" t="s">
        <v>37</v>
      </c>
      <c r="C29" s="17" t="s">
        <v>39</v>
      </c>
      <c r="D29" s="17"/>
      <c r="E29" s="17" t="s">
        <v>97</v>
      </c>
      <c r="F29" s="38" t="s">
        <v>41</v>
      </c>
      <c r="G29" s="39" t="s">
        <v>42</v>
      </c>
      <c r="H29" s="17" t="s">
        <v>43</v>
      </c>
      <c r="I29" s="17" t="s">
        <v>44</v>
      </c>
      <c r="J29" s="82" t="s">
        <v>113</v>
      </c>
    </row>
    <row r="30" spans="1:10">
      <c r="A30" s="17" t="s">
        <v>36</v>
      </c>
      <c r="B30" s="34" t="s">
        <v>46</v>
      </c>
      <c r="C30" s="33" t="s">
        <v>58</v>
      </c>
      <c r="D30" s="17"/>
      <c r="E30" s="32">
        <v>700</v>
      </c>
      <c r="F30" s="40">
        <v>101</v>
      </c>
      <c r="G30" s="41" t="s">
        <v>66</v>
      </c>
      <c r="H30" s="76">
        <v>700</v>
      </c>
      <c r="I30" s="37">
        <v>700</v>
      </c>
      <c r="J30" s="81" t="s">
        <v>52</v>
      </c>
    </row>
    <row r="31" spans="1:10">
      <c r="A31" s="17" t="s">
        <v>45</v>
      </c>
      <c r="B31" s="98" t="s">
        <v>50</v>
      </c>
      <c r="C31" s="77" t="s">
        <v>51</v>
      </c>
      <c r="D31" s="78"/>
      <c r="E31" s="17"/>
      <c r="F31" s="40"/>
      <c r="G31" s="41"/>
      <c r="H31" s="37"/>
      <c r="I31" s="37"/>
      <c r="J31" s="90" t="s">
        <v>53</v>
      </c>
    </row>
    <row r="32" spans="1:10">
      <c r="A32" s="17"/>
      <c r="B32" s="98"/>
      <c r="C32" s="77" t="s">
        <v>105</v>
      </c>
      <c r="D32" s="78"/>
      <c r="E32" s="36">
        <v>1500</v>
      </c>
      <c r="F32" s="40">
        <v>171</v>
      </c>
      <c r="G32" s="42">
        <v>82</v>
      </c>
      <c r="H32" s="37">
        <v>1500</v>
      </c>
      <c r="I32" s="37">
        <v>1500</v>
      </c>
      <c r="J32" s="90"/>
    </row>
    <row r="33" spans="1:12">
      <c r="A33" s="17" t="s">
        <v>54</v>
      </c>
      <c r="B33" s="17" t="s">
        <v>38</v>
      </c>
      <c r="C33" s="35" t="s">
        <v>59</v>
      </c>
      <c r="D33" s="17"/>
      <c r="E33" s="36">
        <v>900</v>
      </c>
      <c r="F33" s="40" t="s">
        <v>66</v>
      </c>
      <c r="G33" s="41">
        <v>171</v>
      </c>
      <c r="H33" s="37">
        <v>900</v>
      </c>
      <c r="I33" s="76">
        <v>900</v>
      </c>
      <c r="J33" s="81" t="s">
        <v>56</v>
      </c>
    </row>
    <row r="34" spans="1:12" ht="15.75" thickBot="1">
      <c r="A34" s="17" t="s">
        <v>57</v>
      </c>
      <c r="B34" s="17" t="s">
        <v>55</v>
      </c>
      <c r="C34" s="35" t="s">
        <v>87</v>
      </c>
      <c r="D34" s="17"/>
      <c r="E34" s="32">
        <v>800</v>
      </c>
      <c r="F34" s="43">
        <v>171</v>
      </c>
      <c r="G34" s="44">
        <v>151</v>
      </c>
      <c r="H34" s="37">
        <f>E34</f>
        <v>800</v>
      </c>
      <c r="I34" s="37">
        <f>H34</f>
        <v>800</v>
      </c>
      <c r="J34" s="81" t="s">
        <v>60</v>
      </c>
    </row>
    <row r="35" spans="1:12">
      <c r="A35" s="17"/>
      <c r="B35" s="17"/>
      <c r="C35" s="35"/>
      <c r="D35" s="17"/>
      <c r="E35" s="17"/>
      <c r="F35" s="74" t="s">
        <v>98</v>
      </c>
      <c r="G35" s="74"/>
      <c r="H35" s="75"/>
      <c r="I35" s="75"/>
      <c r="J35" s="70"/>
      <c r="K35" s="23"/>
    </row>
    <row r="36" spans="1:12">
      <c r="A36" s="17"/>
      <c r="B36" s="17"/>
      <c r="F36" s="79" t="s">
        <v>106</v>
      </c>
      <c r="G36" s="79"/>
      <c r="H36" s="79"/>
      <c r="I36" s="79"/>
      <c r="J36" s="79"/>
      <c r="K36" s="80"/>
      <c r="L36" s="23"/>
    </row>
    <row r="37" spans="1:12" ht="15.75" thickBot="1">
      <c r="A37" s="33" t="s">
        <v>61</v>
      </c>
      <c r="B37" s="17"/>
      <c r="C37" s="35" t="s">
        <v>92</v>
      </c>
      <c r="D37" s="17"/>
      <c r="E37" s="17"/>
      <c r="F37" s="17"/>
      <c r="G37" s="17"/>
      <c r="H37" s="17"/>
      <c r="I37" s="17"/>
    </row>
    <row r="38" spans="1:12" ht="15.75" thickBot="1">
      <c r="A38" s="17"/>
      <c r="B38" s="17"/>
      <c r="C38" s="91" t="s">
        <v>62</v>
      </c>
      <c r="D38" s="92"/>
      <c r="E38" s="92"/>
      <c r="F38" s="92"/>
      <c r="G38" s="92"/>
      <c r="H38" s="92"/>
      <c r="I38" s="93"/>
    </row>
    <row r="39" spans="1:12" ht="21">
      <c r="A39" s="33" t="s">
        <v>63</v>
      </c>
      <c r="B39" s="17"/>
      <c r="C39" s="35" t="s">
        <v>64</v>
      </c>
      <c r="D39" s="33" t="s">
        <v>99</v>
      </c>
      <c r="E39" s="17"/>
      <c r="F39" s="17"/>
      <c r="G39" s="17"/>
      <c r="H39" s="17" t="s">
        <v>100</v>
      </c>
      <c r="I39" s="17"/>
    </row>
    <row r="40" spans="1:12" ht="9.9499999999999993" customHeight="1">
      <c r="A40" s="17"/>
      <c r="B40" s="17"/>
      <c r="C40" s="35"/>
      <c r="D40" s="17"/>
      <c r="E40" s="17"/>
      <c r="F40" s="17"/>
      <c r="G40" s="17"/>
      <c r="H40" s="17"/>
      <c r="I40" s="17"/>
    </row>
    <row r="41" spans="1:12">
      <c r="A41" s="33" t="s">
        <v>65</v>
      </c>
      <c r="B41" s="17"/>
      <c r="C41" s="35"/>
      <c r="D41" s="17"/>
      <c r="E41" s="17"/>
      <c r="F41" s="17"/>
      <c r="G41" s="17"/>
      <c r="H41" s="17"/>
      <c r="I41" s="17"/>
    </row>
    <row r="42" spans="1:12">
      <c r="A42" s="17"/>
      <c r="B42" s="17"/>
      <c r="C42" s="35" t="s">
        <v>67</v>
      </c>
      <c r="D42" s="17"/>
      <c r="E42" s="17"/>
      <c r="F42" s="17"/>
      <c r="G42" s="17"/>
      <c r="H42" s="17"/>
      <c r="I42" s="17"/>
    </row>
    <row r="43" spans="1:12">
      <c r="A43" s="17"/>
      <c r="B43" s="17"/>
      <c r="C43" s="35" t="s">
        <v>101</v>
      </c>
      <c r="D43" s="17"/>
      <c r="E43" s="17"/>
      <c r="F43" s="17"/>
      <c r="G43" s="17"/>
      <c r="H43" s="17"/>
      <c r="I43" s="17"/>
    </row>
    <row r="44" spans="1:12" ht="9.9499999999999993" customHeight="1">
      <c r="A44" s="17"/>
      <c r="B44" s="17"/>
      <c r="C44" s="35"/>
      <c r="D44" s="17"/>
      <c r="E44" s="17"/>
      <c r="F44" s="17"/>
      <c r="G44" s="17"/>
      <c r="H44" s="17"/>
      <c r="I44" s="17"/>
    </row>
    <row r="45" spans="1:12">
      <c r="A45" s="33" t="s">
        <v>76</v>
      </c>
      <c r="B45" s="17"/>
      <c r="C45" s="35" t="s">
        <v>102</v>
      </c>
      <c r="D45" s="17"/>
      <c r="F45" s="33" t="s">
        <v>103</v>
      </c>
      <c r="G45" s="17"/>
      <c r="H45" s="17"/>
      <c r="I45" s="17"/>
    </row>
    <row r="46" spans="1:12">
      <c r="A46" s="17"/>
      <c r="B46" s="17"/>
      <c r="C46" s="35" t="s">
        <v>77</v>
      </c>
      <c r="D46" s="17"/>
      <c r="E46" s="17"/>
      <c r="F46" s="33" t="s">
        <v>104</v>
      </c>
      <c r="G46" s="17"/>
      <c r="H46" s="17"/>
      <c r="I46" s="17"/>
    </row>
    <row r="47" spans="1:12">
      <c r="A47" s="17"/>
      <c r="B47" s="17"/>
      <c r="C47" s="35" t="s">
        <v>79</v>
      </c>
      <c r="D47" s="17"/>
      <c r="E47" s="17"/>
      <c r="F47" s="17"/>
      <c r="G47" s="17"/>
      <c r="H47" s="17"/>
      <c r="I47" s="17" t="s">
        <v>80</v>
      </c>
    </row>
    <row r="48" spans="1:12">
      <c r="A48" s="94" t="s">
        <v>47</v>
      </c>
      <c r="B48" s="94"/>
      <c r="C48" s="94"/>
      <c r="D48" s="94"/>
      <c r="E48" s="94"/>
      <c r="F48" s="94"/>
      <c r="G48" s="94"/>
      <c r="H48" s="94"/>
      <c r="I48" s="94"/>
    </row>
    <row r="49" spans="1:9" ht="9.9499999999999993" customHeight="1">
      <c r="A49" s="11"/>
      <c r="B49" s="11"/>
      <c r="C49" s="11"/>
      <c r="D49" s="11"/>
      <c r="E49" s="11"/>
      <c r="F49" s="11"/>
      <c r="G49" s="11"/>
      <c r="H49" s="11"/>
      <c r="I49" s="11"/>
    </row>
    <row r="50" spans="1:9">
      <c r="A50" s="16" t="s">
        <v>24</v>
      </c>
      <c r="B50" s="89">
        <v>23</v>
      </c>
      <c r="C50" s="89"/>
      <c r="D50" s="15" t="s">
        <v>25</v>
      </c>
      <c r="E50" s="11"/>
      <c r="F50" s="16" t="s">
        <v>24</v>
      </c>
      <c r="G50" s="89">
        <v>61</v>
      </c>
      <c r="H50" s="89"/>
      <c r="I50" s="15" t="s">
        <v>25</v>
      </c>
    </row>
    <row r="51" spans="1:9">
      <c r="A51" s="3" t="s">
        <v>30</v>
      </c>
      <c r="B51" s="49">
        <f>E10</f>
        <v>5000</v>
      </c>
      <c r="D51" s="51"/>
      <c r="E51" s="11"/>
      <c r="F51" s="3"/>
      <c r="G51" s="54"/>
      <c r="H51" t="s">
        <v>30</v>
      </c>
      <c r="I51" s="49">
        <f>H10</f>
        <v>6000</v>
      </c>
    </row>
    <row r="52" spans="1:9">
      <c r="A52" s="3"/>
      <c r="B52" s="50"/>
      <c r="D52" s="51"/>
      <c r="E52" s="11"/>
      <c r="F52" s="3"/>
      <c r="G52" s="19"/>
      <c r="I52" s="19"/>
    </row>
    <row r="53" spans="1:9">
      <c r="A53" s="11"/>
      <c r="B53" s="51"/>
      <c r="C53" s="11"/>
      <c r="D53" s="52"/>
      <c r="E53" s="11"/>
      <c r="F53" s="11"/>
      <c r="G53" s="53"/>
      <c r="H53" s="11"/>
      <c r="I53" s="53"/>
    </row>
    <row r="54" spans="1:9">
      <c r="A54" s="11"/>
      <c r="B54" s="51"/>
      <c r="C54" s="11"/>
      <c r="D54" s="52"/>
      <c r="E54" s="11"/>
      <c r="F54" s="11"/>
      <c r="G54" s="53"/>
      <c r="H54" s="11"/>
      <c r="I54" s="53"/>
    </row>
    <row r="55" spans="1:9">
      <c r="A55" s="16" t="s">
        <v>24</v>
      </c>
      <c r="B55" s="89">
        <v>33</v>
      </c>
      <c r="C55" s="89"/>
      <c r="D55" s="15" t="s">
        <v>25</v>
      </c>
      <c r="E55" s="11"/>
      <c r="F55" s="16" t="s">
        <v>24</v>
      </c>
      <c r="G55" s="89">
        <v>82</v>
      </c>
      <c r="H55" s="89"/>
      <c r="I55" s="15" t="s">
        <v>25</v>
      </c>
    </row>
    <row r="56" spans="1:9">
      <c r="A56" s="3" t="s">
        <v>30</v>
      </c>
      <c r="B56" s="49">
        <f>E11</f>
        <v>2000</v>
      </c>
      <c r="D56" s="49"/>
      <c r="E56" s="11"/>
      <c r="F56" s="3"/>
      <c r="G56" s="47"/>
      <c r="H56" t="s">
        <v>30</v>
      </c>
      <c r="I56" s="55">
        <f>H11</f>
        <v>7000</v>
      </c>
    </row>
    <row r="57" spans="1:9">
      <c r="A57" s="3"/>
      <c r="B57" s="19"/>
      <c r="D57" s="20"/>
      <c r="E57" s="11"/>
      <c r="F57" s="3"/>
      <c r="G57" s="13"/>
      <c r="H57" t="s">
        <v>71</v>
      </c>
      <c r="I57" s="45">
        <f>H32</f>
        <v>1500</v>
      </c>
    </row>
    <row r="58" spans="1:9">
      <c r="A58" s="11"/>
      <c r="B58" s="20"/>
      <c r="C58" s="11"/>
      <c r="D58" s="11"/>
      <c r="E58" s="11"/>
      <c r="F58" s="11"/>
      <c r="G58" s="53"/>
      <c r="H58" s="11"/>
      <c r="I58" s="53"/>
    </row>
    <row r="59" spans="1:9">
      <c r="A59" s="11"/>
      <c r="B59" s="20"/>
      <c r="C59" s="11"/>
      <c r="D59" s="11"/>
      <c r="E59" s="11"/>
      <c r="F59" s="11"/>
      <c r="G59" s="11"/>
      <c r="H59" s="11"/>
      <c r="I59" s="11"/>
    </row>
    <row r="60" spans="1:9">
      <c r="A60" s="16" t="s">
        <v>24</v>
      </c>
      <c r="B60" s="87" t="s">
        <v>26</v>
      </c>
      <c r="C60" s="88"/>
      <c r="D60" s="15" t="s">
        <v>25</v>
      </c>
      <c r="F60" s="16" t="s">
        <v>24</v>
      </c>
      <c r="G60" s="89">
        <v>171</v>
      </c>
      <c r="H60" s="89"/>
      <c r="I60" s="15" t="s">
        <v>25</v>
      </c>
    </row>
    <row r="61" spans="1:9">
      <c r="A61" s="3" t="s">
        <v>30</v>
      </c>
      <c r="B61" s="49">
        <f>E12</f>
        <v>4000</v>
      </c>
      <c r="C61" t="s">
        <v>69</v>
      </c>
      <c r="D61" s="46">
        <f>I30</f>
        <v>700</v>
      </c>
      <c r="F61" s="3" t="s">
        <v>70</v>
      </c>
      <c r="G61" s="47">
        <f>H32</f>
        <v>1500</v>
      </c>
      <c r="H61" t="s">
        <v>30</v>
      </c>
      <c r="I61" s="49">
        <f>H12</f>
        <v>2000</v>
      </c>
    </row>
    <row r="62" spans="1:9">
      <c r="A62" s="3" t="s">
        <v>72</v>
      </c>
      <c r="B62" s="45">
        <f>H33</f>
        <v>900</v>
      </c>
      <c r="D62" s="46"/>
      <c r="F62" s="3" t="s">
        <v>74</v>
      </c>
      <c r="G62" s="48">
        <f>H34</f>
        <v>800</v>
      </c>
      <c r="H62" t="s">
        <v>73</v>
      </c>
      <c r="I62" s="45">
        <v>900</v>
      </c>
    </row>
    <row r="63" spans="1:9">
      <c r="B63" s="46"/>
      <c r="D63" s="56"/>
      <c r="G63" s="56"/>
    </row>
    <row r="64" spans="1:9">
      <c r="B64" s="46"/>
      <c r="D64" s="56"/>
      <c r="G64" s="56"/>
      <c r="I64" s="56"/>
    </row>
    <row r="65" spans="1:9">
      <c r="B65" s="46"/>
      <c r="D65" s="56"/>
    </row>
    <row r="66" spans="1:9">
      <c r="A66" s="16" t="s">
        <v>24</v>
      </c>
      <c r="B66" s="89">
        <v>101</v>
      </c>
      <c r="C66" s="89"/>
      <c r="D66" s="15" t="s">
        <v>25</v>
      </c>
      <c r="F66" s="16" t="s">
        <v>24</v>
      </c>
      <c r="G66" s="89"/>
      <c r="H66" s="89"/>
      <c r="I66" s="15" t="s">
        <v>25</v>
      </c>
    </row>
    <row r="67" spans="1:9">
      <c r="A67" s="3" t="s">
        <v>30</v>
      </c>
      <c r="B67" s="49">
        <f>E13</f>
        <v>3000</v>
      </c>
      <c r="C67" t="s">
        <v>81</v>
      </c>
      <c r="D67" s="46">
        <f>D69</f>
        <v>0</v>
      </c>
      <c r="F67" s="3"/>
      <c r="G67" s="12"/>
      <c r="H67" t="s">
        <v>30</v>
      </c>
      <c r="I67" s="18"/>
    </row>
    <row r="68" spans="1:9">
      <c r="A68" s="3" t="s">
        <v>68</v>
      </c>
      <c r="B68" s="45">
        <f>H30</f>
        <v>700</v>
      </c>
      <c r="D68" s="20"/>
      <c r="F68" s="3"/>
      <c r="G68" s="13"/>
      <c r="I68" s="19"/>
    </row>
    <row r="69" spans="1:9">
      <c r="A69" s="11"/>
      <c r="B69" s="52"/>
      <c r="C69" s="11"/>
      <c r="D69" s="53"/>
      <c r="F69" s="11"/>
      <c r="G69" s="11"/>
      <c r="H69" s="11"/>
      <c r="I69" s="11"/>
    </row>
    <row r="70" spans="1:9">
      <c r="A70" s="11"/>
      <c r="B70" s="52"/>
      <c r="C70" s="11"/>
      <c r="D70" s="53"/>
      <c r="F70" s="11"/>
      <c r="G70" s="11"/>
      <c r="H70" s="11"/>
      <c r="I70" s="11"/>
    </row>
    <row r="71" spans="1:9">
      <c r="A71" s="16" t="s">
        <v>24</v>
      </c>
      <c r="B71" s="89">
        <v>151</v>
      </c>
      <c r="C71" s="89"/>
      <c r="D71" s="15" t="s">
        <v>25</v>
      </c>
      <c r="F71" s="16" t="s">
        <v>24</v>
      </c>
      <c r="G71" s="89"/>
      <c r="H71" s="89"/>
      <c r="I71" s="15" t="s">
        <v>25</v>
      </c>
    </row>
    <row r="72" spans="1:9">
      <c r="A72" s="3" t="s">
        <v>30</v>
      </c>
      <c r="B72" s="49">
        <f>E14</f>
        <v>1000</v>
      </c>
      <c r="C72" t="s">
        <v>75</v>
      </c>
      <c r="D72" s="46">
        <f>I34</f>
        <v>800</v>
      </c>
      <c r="F72" s="3"/>
      <c r="G72" s="12"/>
      <c r="I72" s="18"/>
    </row>
    <row r="73" spans="1:9">
      <c r="A73" s="3"/>
      <c r="B73" s="19"/>
      <c r="D73" s="46"/>
      <c r="F73" s="3"/>
      <c r="G73" s="13"/>
      <c r="I73" s="19"/>
    </row>
    <row r="74" spans="1:9">
      <c r="A74" s="11"/>
      <c r="B74" s="53"/>
      <c r="C74" s="11"/>
      <c r="D74" s="53"/>
      <c r="F74" s="11"/>
      <c r="G74" s="11"/>
      <c r="H74" s="11"/>
      <c r="I74" s="11"/>
    </row>
    <row r="75" spans="1:9">
      <c r="A75" s="21" t="s">
        <v>24</v>
      </c>
      <c r="B75" s="83" t="s">
        <v>27</v>
      </c>
      <c r="C75" s="84"/>
      <c r="D75" s="22" t="s">
        <v>25</v>
      </c>
      <c r="E75" s="23"/>
      <c r="F75" s="21" t="s">
        <v>24</v>
      </c>
      <c r="G75" s="85" t="s">
        <v>28</v>
      </c>
      <c r="H75" s="86"/>
      <c r="I75" s="22" t="s">
        <v>25</v>
      </c>
    </row>
    <row r="76" spans="1:9">
      <c r="A76" s="24" t="s">
        <v>30</v>
      </c>
      <c r="B76" s="25">
        <v>0</v>
      </c>
      <c r="C76" s="23"/>
      <c r="D76" s="26"/>
      <c r="E76" s="31" t="s">
        <v>31</v>
      </c>
      <c r="F76" s="24"/>
      <c r="G76" s="27"/>
      <c r="H76" s="23" t="s">
        <v>30</v>
      </c>
      <c r="I76" s="25">
        <f>H13</f>
        <v>0</v>
      </c>
    </row>
    <row r="77" spans="1:9">
      <c r="A77" s="24" t="s">
        <v>107</v>
      </c>
      <c r="B77" s="28"/>
      <c r="C77" s="23"/>
      <c r="D77" s="26"/>
      <c r="E77" s="31" t="s">
        <v>32</v>
      </c>
      <c r="F77" s="24"/>
      <c r="G77" s="29"/>
      <c r="H77" s="23" t="s">
        <v>108</v>
      </c>
      <c r="I77" s="28"/>
    </row>
    <row r="78" spans="1:9">
      <c r="A78" s="23"/>
      <c r="B78" s="23"/>
      <c r="C78" s="23"/>
      <c r="D78" s="23"/>
      <c r="E78" s="31" t="s">
        <v>33</v>
      </c>
      <c r="F78" s="23"/>
      <c r="G78" s="23"/>
      <c r="H78" s="23"/>
      <c r="I78" s="23"/>
    </row>
    <row r="79" spans="1:9" ht="9.9499999999999993" customHeight="1"/>
    <row r="80" spans="1:9">
      <c r="A80" t="s">
        <v>84</v>
      </c>
    </row>
    <row r="81" spans="1:9" ht="15" customHeight="1">
      <c r="C81" t="s">
        <v>41</v>
      </c>
      <c r="D81" t="s">
        <v>42</v>
      </c>
      <c r="E81" s="57" t="s">
        <v>82</v>
      </c>
      <c r="F81" s="57" t="s">
        <v>83</v>
      </c>
      <c r="H81" s="107" t="s">
        <v>93</v>
      </c>
      <c r="I81" s="107"/>
    </row>
    <row r="82" spans="1:9">
      <c r="A82" s="3">
        <v>23</v>
      </c>
      <c r="C82" s="3"/>
      <c r="D82" s="3"/>
      <c r="E82" s="56"/>
      <c r="F82" s="56"/>
      <c r="H82" s="107"/>
      <c r="I82" s="107"/>
    </row>
    <row r="83" spans="1:9">
      <c r="A83" s="3">
        <v>33</v>
      </c>
      <c r="C83" s="3"/>
      <c r="D83" s="3"/>
      <c r="E83" s="56"/>
      <c r="F83" s="56"/>
      <c r="H83" s="107"/>
      <c r="I83" s="107"/>
    </row>
    <row r="84" spans="1:9">
      <c r="A84" s="58" t="s">
        <v>26</v>
      </c>
      <c r="C84" s="3"/>
      <c r="D84" s="58"/>
      <c r="E84" s="56"/>
      <c r="F84" s="56"/>
      <c r="H84" s="107"/>
      <c r="I84" s="107"/>
    </row>
    <row r="85" spans="1:9">
      <c r="A85" s="3">
        <v>101</v>
      </c>
      <c r="C85" s="3"/>
      <c r="D85" s="3"/>
      <c r="E85" s="56"/>
      <c r="F85" s="59"/>
      <c r="H85" s="107"/>
      <c r="I85" s="107"/>
    </row>
    <row r="86" spans="1:9">
      <c r="A86" s="3">
        <v>151</v>
      </c>
      <c r="C86" s="3"/>
      <c r="D86" s="3"/>
      <c r="E86" s="56"/>
      <c r="F86" s="56"/>
      <c r="H86" s="107"/>
      <c r="I86" s="107"/>
    </row>
    <row r="87" spans="1:9">
      <c r="A87" s="3">
        <v>61</v>
      </c>
      <c r="C87" s="3"/>
      <c r="D87" s="3"/>
      <c r="E87" s="56"/>
      <c r="F87" s="56"/>
      <c r="H87" s="107"/>
      <c r="I87" s="107"/>
    </row>
    <row r="88" spans="1:9">
      <c r="A88" s="3">
        <v>82</v>
      </c>
      <c r="C88" s="3"/>
      <c r="D88" s="3"/>
      <c r="E88" s="56"/>
      <c r="F88" s="56"/>
    </row>
    <row r="89" spans="1:9">
      <c r="A89" s="3">
        <v>171</v>
      </c>
      <c r="C89" s="3"/>
      <c r="D89" s="3"/>
      <c r="E89" s="56"/>
      <c r="F89" s="56"/>
    </row>
    <row r="90" spans="1:9" ht="9.9499999999999993" customHeight="1"/>
    <row r="91" spans="1:9">
      <c r="A91" t="s">
        <v>85</v>
      </c>
    </row>
    <row r="92" spans="1:9">
      <c r="A92" s="60" t="s">
        <v>86</v>
      </c>
      <c r="B92" s="60"/>
      <c r="C92" s="60"/>
      <c r="D92" s="60"/>
      <c r="E92" s="60"/>
      <c r="F92" s="60"/>
      <c r="G92" s="60"/>
      <c r="H92" s="60"/>
      <c r="I92" s="60"/>
    </row>
    <row r="93" spans="1:9" ht="9.9499999999999993" customHeight="1"/>
    <row r="94" spans="1:9">
      <c r="C94" s="1" t="s">
        <v>6</v>
      </c>
      <c r="D94" s="1"/>
      <c r="E94" s="102" t="s">
        <v>8</v>
      </c>
      <c r="F94" s="102"/>
      <c r="G94" s="1"/>
      <c r="H94" s="1" t="s">
        <v>7</v>
      </c>
    </row>
    <row r="95" spans="1:9">
      <c r="C95" s="61">
        <v>23</v>
      </c>
      <c r="D95" s="62" t="s">
        <v>9</v>
      </c>
      <c r="E95" s="63"/>
      <c r="F95" s="3">
        <v>61</v>
      </c>
      <c r="G95" t="s">
        <v>13</v>
      </c>
      <c r="H95" s="56"/>
    </row>
    <row r="96" spans="1:9">
      <c r="C96" s="61">
        <v>33</v>
      </c>
      <c r="D96" s="62" t="s">
        <v>10</v>
      </c>
      <c r="E96" s="64"/>
      <c r="F96" s="61">
        <v>82</v>
      </c>
      <c r="G96" s="62" t="s">
        <v>14</v>
      </c>
      <c r="H96" s="65"/>
    </row>
    <row r="97" spans="1:9">
      <c r="C97" s="3"/>
      <c r="D97" t="s">
        <v>26</v>
      </c>
      <c r="E97" s="64"/>
      <c r="F97" s="61">
        <v>171</v>
      </c>
      <c r="G97" s="62" t="s">
        <v>15</v>
      </c>
      <c r="H97" s="65"/>
    </row>
    <row r="98" spans="1:9">
      <c r="C98" s="3">
        <v>101</v>
      </c>
      <c r="D98" t="s">
        <v>11</v>
      </c>
      <c r="E98" s="64"/>
      <c r="F98" s="61">
        <v>181</v>
      </c>
      <c r="G98" s="62" t="s">
        <v>16</v>
      </c>
      <c r="H98" s="66"/>
    </row>
    <row r="99" spans="1:9">
      <c r="C99" s="3">
        <v>151</v>
      </c>
      <c r="D99" t="s">
        <v>12</v>
      </c>
      <c r="E99" s="64"/>
    </row>
    <row r="100" spans="1:9">
      <c r="C100" s="14"/>
      <c r="D100" s="14"/>
      <c r="E100" s="14"/>
      <c r="F100" s="8"/>
      <c r="G100" s="14"/>
      <c r="H100" s="14"/>
    </row>
    <row r="101" spans="1:9" ht="15.75" thickBot="1">
      <c r="C101" s="6"/>
      <c r="D101" s="7"/>
      <c r="E101" s="67">
        <f>SUM(E95:E100)</f>
        <v>0</v>
      </c>
      <c r="F101" s="6"/>
      <c r="G101" s="7"/>
      <c r="H101" s="68">
        <f>SUM(H95:H100)</f>
        <v>0</v>
      </c>
    </row>
    <row r="102" spans="1:9" ht="9.9499999999999993" customHeight="1" thickTop="1"/>
    <row r="103" spans="1:9" ht="9.9499999999999993" customHeight="1">
      <c r="A103" s="99"/>
      <c r="B103" s="99"/>
      <c r="C103" s="99"/>
      <c r="D103" s="99"/>
      <c r="E103" s="99"/>
      <c r="F103" s="99"/>
      <c r="G103" s="99"/>
      <c r="H103" s="99"/>
      <c r="I103" s="99"/>
    </row>
    <row r="104" spans="1:9">
      <c r="A104" s="108" t="s">
        <v>109</v>
      </c>
      <c r="B104" s="108"/>
      <c r="C104" s="108"/>
      <c r="D104" s="108"/>
      <c r="E104" s="108"/>
      <c r="F104" s="108"/>
      <c r="G104" s="108"/>
      <c r="H104" s="108"/>
      <c r="I104" s="108"/>
    </row>
    <row r="105" spans="1:9">
      <c r="A105" s="99" t="s">
        <v>2</v>
      </c>
      <c r="B105" s="99"/>
      <c r="C105" s="99"/>
      <c r="D105" s="99"/>
      <c r="E105" s="99"/>
      <c r="F105" s="99"/>
      <c r="G105" s="99"/>
      <c r="H105" s="99"/>
      <c r="I105" s="99"/>
    </row>
    <row r="106" spans="1:9">
      <c r="A106" s="100" t="s">
        <v>3</v>
      </c>
      <c r="B106" s="100"/>
      <c r="C106" s="100"/>
      <c r="D106" s="100"/>
      <c r="E106" s="100"/>
      <c r="F106" s="100"/>
      <c r="G106" s="100"/>
      <c r="H106" s="100"/>
      <c r="I106" s="100"/>
    </row>
  </sheetData>
  <mergeCells count="42">
    <mergeCell ref="A6:I6"/>
    <mergeCell ref="A8:J8"/>
    <mergeCell ref="E9:F9"/>
    <mergeCell ref="B10:B11"/>
    <mergeCell ref="I11:I13"/>
    <mergeCell ref="B12:B14"/>
    <mergeCell ref="A1:I1"/>
    <mergeCell ref="A2:I2"/>
    <mergeCell ref="A3:I3"/>
    <mergeCell ref="A4:I4"/>
    <mergeCell ref="A5:I5"/>
    <mergeCell ref="A24:I24"/>
    <mergeCell ref="A25:I25"/>
    <mergeCell ref="F28:I28"/>
    <mergeCell ref="B31:B32"/>
    <mergeCell ref="A18:I18"/>
    <mergeCell ref="A19:I19"/>
    <mergeCell ref="A20:I20"/>
    <mergeCell ref="A21:I21"/>
    <mergeCell ref="A22:I22"/>
    <mergeCell ref="A23:I23"/>
    <mergeCell ref="J31:J32"/>
    <mergeCell ref="C38:I38"/>
    <mergeCell ref="B50:C50"/>
    <mergeCell ref="G50:H50"/>
    <mergeCell ref="B55:C55"/>
    <mergeCell ref="G55:H55"/>
    <mergeCell ref="A48:I48"/>
    <mergeCell ref="B60:C60"/>
    <mergeCell ref="G60:H60"/>
    <mergeCell ref="A106:I106"/>
    <mergeCell ref="B66:C66"/>
    <mergeCell ref="G66:H66"/>
    <mergeCell ref="B71:C71"/>
    <mergeCell ref="G71:H71"/>
    <mergeCell ref="B75:C75"/>
    <mergeCell ref="G75:H75"/>
    <mergeCell ref="H81:I87"/>
    <mergeCell ref="E94:F94"/>
    <mergeCell ref="A103:I103"/>
    <mergeCell ref="A104:I104"/>
    <mergeCell ref="A105:I105"/>
  </mergeCells>
  <pageMargins left="0.70866141732283472" right="0.70866141732283472" top="0.59055118110236227" bottom="0.59055118110236227" header="0.31496062992125984" footer="0.31496062992125984"/>
  <pageSetup paperSize="9" scale="76" fitToHeight="2" orientation="portrait" horizontalDpi="300" verticalDpi="300" r:id="rId1"/>
  <headerFooter>
    <oddHeader>&amp;LEinführung T-Konten</oddHeader>
    <oddFooter>&amp;C&amp;P v. &amp;N&amp;RWH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0"/>
  <sheetViews>
    <sheetView topLeftCell="A115" zoomScale="150" zoomScaleNormal="150" workbookViewId="0">
      <selection activeCell="A19" sqref="A19:I19"/>
    </sheetView>
  </sheetViews>
  <sheetFormatPr baseColWidth="10" defaultRowHeight="15"/>
  <cols>
    <col min="5" max="5" width="12.140625" bestFit="1" customWidth="1"/>
    <col min="8" max="8" width="12.140625" bestFit="1" customWidth="1"/>
    <col min="10" max="10" width="12.7109375" customWidth="1"/>
  </cols>
  <sheetData>
    <row r="1" spans="1:10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10">
      <c r="A2" s="99" t="s">
        <v>115</v>
      </c>
      <c r="B2" s="99"/>
      <c r="C2" s="99"/>
      <c r="D2" s="99"/>
      <c r="E2" s="99"/>
      <c r="F2" s="99"/>
      <c r="G2" s="99"/>
      <c r="H2" s="99"/>
      <c r="I2" s="99"/>
    </row>
    <row r="3" spans="1:10">
      <c r="A3" s="99" t="s">
        <v>114</v>
      </c>
      <c r="B3" s="99"/>
      <c r="C3" s="99"/>
      <c r="D3" s="99"/>
      <c r="E3" s="99"/>
      <c r="F3" s="99"/>
      <c r="G3" s="99"/>
      <c r="H3" s="99"/>
      <c r="I3" s="99"/>
    </row>
    <row r="4" spans="1:10">
      <c r="A4" s="101" t="s">
        <v>21</v>
      </c>
      <c r="B4" s="101"/>
      <c r="C4" s="101"/>
      <c r="D4" s="101"/>
      <c r="E4" s="101"/>
      <c r="F4" s="101"/>
      <c r="G4" s="101"/>
      <c r="H4" s="101"/>
      <c r="I4" s="101"/>
    </row>
    <row r="5" spans="1:10">
      <c r="A5" s="99" t="s">
        <v>1</v>
      </c>
      <c r="B5" s="99"/>
      <c r="C5" s="99"/>
      <c r="D5" s="99"/>
      <c r="E5" s="99"/>
      <c r="F5" s="99"/>
      <c r="G5" s="99"/>
      <c r="H5" s="99"/>
      <c r="I5" s="99"/>
    </row>
    <row r="6" spans="1:10">
      <c r="A6" s="101" t="s">
        <v>94</v>
      </c>
      <c r="B6" s="101"/>
      <c r="C6" s="101"/>
      <c r="D6" s="101"/>
      <c r="E6" s="101"/>
      <c r="F6" s="101"/>
      <c r="G6" s="101"/>
      <c r="H6" s="101"/>
      <c r="I6" s="101"/>
    </row>
    <row r="7" spans="1:10">
      <c r="A7" s="71" t="s">
        <v>95</v>
      </c>
      <c r="B7" s="30"/>
      <c r="C7" s="30"/>
      <c r="D7" s="30"/>
      <c r="E7" s="30"/>
      <c r="F7" s="30"/>
      <c r="G7" s="30"/>
      <c r="H7" s="30"/>
      <c r="I7" s="30"/>
    </row>
    <row r="8" spans="1:10">
      <c r="A8" s="99" t="s">
        <v>96</v>
      </c>
      <c r="B8" s="99"/>
      <c r="C8" s="99"/>
      <c r="D8" s="99"/>
      <c r="E8" s="99"/>
      <c r="F8" s="99"/>
      <c r="G8" s="99"/>
      <c r="H8" s="99"/>
      <c r="I8" s="99"/>
      <c r="J8" s="99"/>
    </row>
    <row r="9" spans="1:10">
      <c r="C9" s="1" t="s">
        <v>6</v>
      </c>
      <c r="D9" s="1"/>
      <c r="E9" s="102" t="s">
        <v>8</v>
      </c>
      <c r="F9" s="102"/>
      <c r="G9" s="1"/>
      <c r="H9" s="1" t="s">
        <v>7</v>
      </c>
    </row>
    <row r="10" spans="1:10">
      <c r="B10" s="103" t="s">
        <v>19</v>
      </c>
      <c r="C10" s="4">
        <v>23</v>
      </c>
      <c r="D10" s="5" t="s">
        <v>9</v>
      </c>
      <c r="E10" s="72">
        <v>5000</v>
      </c>
      <c r="F10" s="3">
        <v>61</v>
      </c>
      <c r="G10" t="s">
        <v>13</v>
      </c>
      <c r="H10">
        <f>E16-H11-H12</f>
        <v>6000</v>
      </c>
    </row>
    <row r="11" spans="1:10">
      <c r="B11" s="104"/>
      <c r="C11" s="4">
        <v>33</v>
      </c>
      <c r="D11" s="5" t="s">
        <v>10</v>
      </c>
      <c r="E11" s="73">
        <v>2000</v>
      </c>
      <c r="F11" s="4">
        <v>82</v>
      </c>
      <c r="G11" s="5" t="s">
        <v>14</v>
      </c>
      <c r="H11" s="62">
        <v>7000</v>
      </c>
      <c r="I11" s="103" t="s">
        <v>18</v>
      </c>
    </row>
    <row r="12" spans="1:10">
      <c r="B12" s="105" t="s">
        <v>20</v>
      </c>
      <c r="C12" s="3"/>
      <c r="D12" t="s">
        <v>26</v>
      </c>
      <c r="E12" s="2">
        <v>4000</v>
      </c>
      <c r="F12" s="4">
        <v>171</v>
      </c>
      <c r="G12" s="5" t="s">
        <v>15</v>
      </c>
      <c r="H12" s="62">
        <v>2000</v>
      </c>
      <c r="I12" s="104"/>
    </row>
    <row r="13" spans="1:10">
      <c r="B13" s="106"/>
      <c r="C13" s="3">
        <v>101</v>
      </c>
      <c r="D13" t="s">
        <v>11</v>
      </c>
      <c r="E13" s="2">
        <v>3000</v>
      </c>
      <c r="F13" s="4">
        <v>181</v>
      </c>
      <c r="G13" s="5" t="s">
        <v>16</v>
      </c>
      <c r="H13" s="62">
        <v>0</v>
      </c>
      <c r="I13" s="104"/>
    </row>
    <row r="14" spans="1:10">
      <c r="B14" s="106"/>
      <c r="C14" s="3">
        <v>151</v>
      </c>
      <c r="D14" t="s">
        <v>12</v>
      </c>
      <c r="E14" s="2">
        <v>1000</v>
      </c>
    </row>
    <row r="15" spans="1:10">
      <c r="C15" s="14" t="s">
        <v>17</v>
      </c>
      <c r="D15" s="14" t="s">
        <v>17</v>
      </c>
      <c r="E15" s="14" t="s">
        <v>17</v>
      </c>
      <c r="F15" s="8"/>
      <c r="G15" s="14"/>
      <c r="H15" s="14"/>
    </row>
    <row r="16" spans="1:10" ht="15.75" thickBot="1">
      <c r="C16" s="6"/>
      <c r="D16" s="7"/>
      <c r="E16" s="7">
        <f>SUM(E10:E15)</f>
        <v>15000</v>
      </c>
      <c r="F16" s="6"/>
      <c r="G16" s="7"/>
      <c r="H16" s="7">
        <f>SUM(H10:H15)</f>
        <v>15000</v>
      </c>
    </row>
    <row r="17" spans="1:10" ht="9.9499999999999993" customHeight="1" thickTop="1"/>
    <row r="18" spans="1:10">
      <c r="A18" s="99" t="s">
        <v>49</v>
      </c>
      <c r="B18" s="99"/>
      <c r="C18" s="99"/>
      <c r="D18" s="99"/>
      <c r="E18" s="99"/>
      <c r="F18" s="99"/>
      <c r="G18" s="99"/>
      <c r="H18" s="99"/>
      <c r="I18" s="99"/>
    </row>
    <row r="19" spans="1:10">
      <c r="A19" s="99" t="s">
        <v>116</v>
      </c>
      <c r="B19" s="99"/>
      <c r="C19" s="99"/>
      <c r="D19" s="99"/>
      <c r="E19" s="99"/>
      <c r="F19" s="99"/>
      <c r="G19" s="99"/>
      <c r="H19" s="99"/>
      <c r="I19" s="99"/>
    </row>
    <row r="20" spans="1:10">
      <c r="A20" s="99" t="s">
        <v>48</v>
      </c>
      <c r="B20" s="99"/>
      <c r="C20" s="99"/>
      <c r="D20" s="99"/>
      <c r="E20" s="99"/>
      <c r="F20" s="99"/>
      <c r="G20" s="99"/>
      <c r="H20" s="99"/>
      <c r="I20" s="99"/>
    </row>
    <row r="21" spans="1:10">
      <c r="A21" s="100" t="s">
        <v>112</v>
      </c>
      <c r="B21" s="100"/>
      <c r="C21" s="100"/>
      <c r="D21" s="100"/>
      <c r="E21" s="100"/>
      <c r="F21" s="100"/>
      <c r="G21" s="100"/>
      <c r="H21" s="100"/>
      <c r="I21" s="100"/>
    </row>
    <row r="22" spans="1:10">
      <c r="A22" s="99" t="s">
        <v>22</v>
      </c>
      <c r="B22" s="99"/>
      <c r="C22" s="99"/>
      <c r="D22" s="99"/>
      <c r="E22" s="99"/>
      <c r="F22" s="99"/>
      <c r="G22" s="99"/>
      <c r="H22" s="99"/>
      <c r="I22" s="99"/>
    </row>
    <row r="23" spans="1:10">
      <c r="A23" s="99" t="s">
        <v>23</v>
      </c>
      <c r="B23" s="99"/>
      <c r="C23" s="99"/>
      <c r="D23" s="99"/>
      <c r="E23" s="99"/>
      <c r="F23" s="99"/>
      <c r="G23" s="99"/>
      <c r="H23" s="99"/>
      <c r="I23" s="99"/>
    </row>
    <row r="24" spans="1:10">
      <c r="A24" s="95" t="s">
        <v>34</v>
      </c>
      <c r="B24" s="95"/>
      <c r="C24" s="95"/>
      <c r="D24" s="95"/>
      <c r="E24" s="95"/>
      <c r="F24" s="95"/>
      <c r="G24" s="95"/>
      <c r="H24" s="95"/>
      <c r="I24" s="95"/>
    </row>
    <row r="25" spans="1:10">
      <c r="A25" s="96" t="s">
        <v>29</v>
      </c>
      <c r="B25" s="96"/>
      <c r="C25" s="96"/>
      <c r="D25" s="96"/>
      <c r="E25" s="96"/>
      <c r="F25" s="96"/>
      <c r="G25" s="96"/>
      <c r="H25" s="96"/>
      <c r="I25" s="96"/>
    </row>
    <row r="26" spans="1:10">
      <c r="A26" s="17"/>
      <c r="B26" s="35"/>
      <c r="C26" s="17"/>
      <c r="D26" s="17"/>
      <c r="E26" s="17" t="s">
        <v>111</v>
      </c>
      <c r="F26" s="17"/>
      <c r="G26" s="17"/>
      <c r="H26" s="17"/>
      <c r="I26" s="17"/>
    </row>
    <row r="27" spans="1:10" ht="9.9499999999999993" customHeight="1">
      <c r="A27" s="17"/>
      <c r="B27" s="35"/>
      <c r="C27" s="17"/>
      <c r="D27" s="17"/>
      <c r="E27" s="17"/>
      <c r="F27" s="17"/>
      <c r="G27" s="17"/>
      <c r="H27" s="17"/>
      <c r="I27" s="17"/>
    </row>
    <row r="28" spans="1:10" ht="15.75" thickBot="1">
      <c r="A28" s="17"/>
      <c r="B28" s="17"/>
      <c r="C28" s="17"/>
      <c r="D28" s="17"/>
      <c r="E28" s="17"/>
      <c r="F28" s="97" t="s">
        <v>40</v>
      </c>
      <c r="G28" s="97"/>
      <c r="H28" s="97"/>
      <c r="I28" s="97"/>
    </row>
    <row r="29" spans="1:10">
      <c r="A29" s="17" t="s">
        <v>35</v>
      </c>
      <c r="B29" s="17" t="s">
        <v>37</v>
      </c>
      <c r="C29" s="17" t="s">
        <v>39</v>
      </c>
      <c r="D29" s="17"/>
      <c r="E29" s="17" t="s">
        <v>97</v>
      </c>
      <c r="F29" s="38" t="s">
        <v>41</v>
      </c>
      <c r="G29" s="39" t="s">
        <v>42</v>
      </c>
      <c r="H29" s="17" t="s">
        <v>43</v>
      </c>
      <c r="I29" s="17" t="s">
        <v>44</v>
      </c>
      <c r="J29" s="82" t="s">
        <v>113</v>
      </c>
    </row>
    <row r="30" spans="1:10">
      <c r="A30" s="17" t="s">
        <v>36</v>
      </c>
      <c r="B30" s="34" t="s">
        <v>46</v>
      </c>
      <c r="C30" s="33" t="s">
        <v>58</v>
      </c>
      <c r="D30" s="17"/>
      <c r="E30" s="32">
        <v>700</v>
      </c>
      <c r="F30" s="40">
        <v>101</v>
      </c>
      <c r="G30" s="41" t="s">
        <v>66</v>
      </c>
      <c r="H30" s="76">
        <v>700</v>
      </c>
      <c r="I30" s="37">
        <v>700</v>
      </c>
      <c r="J30" s="81" t="s">
        <v>52</v>
      </c>
    </row>
    <row r="31" spans="1:10">
      <c r="A31" s="17" t="s">
        <v>45</v>
      </c>
      <c r="B31" s="98" t="s">
        <v>50</v>
      </c>
      <c r="C31" s="77" t="s">
        <v>51</v>
      </c>
      <c r="D31" s="78"/>
      <c r="E31" s="17"/>
      <c r="F31" s="40"/>
      <c r="G31" s="41"/>
      <c r="H31" s="37"/>
      <c r="I31" s="37"/>
      <c r="J31" s="90" t="s">
        <v>53</v>
      </c>
    </row>
    <row r="32" spans="1:10">
      <c r="A32" s="17"/>
      <c r="B32" s="98"/>
      <c r="C32" s="77" t="s">
        <v>105</v>
      </c>
      <c r="D32" s="78"/>
      <c r="E32" s="36">
        <v>1500</v>
      </c>
      <c r="F32" s="40">
        <v>171</v>
      </c>
      <c r="G32" s="42">
        <v>82</v>
      </c>
      <c r="H32" s="37">
        <v>1500</v>
      </c>
      <c r="I32" s="37">
        <v>1500</v>
      </c>
      <c r="J32" s="90"/>
    </row>
    <row r="33" spans="1:12">
      <c r="A33" s="17" t="s">
        <v>54</v>
      </c>
      <c r="B33" s="17" t="s">
        <v>38</v>
      </c>
      <c r="C33" s="35" t="s">
        <v>59</v>
      </c>
      <c r="D33" s="17"/>
      <c r="E33" s="36">
        <v>900</v>
      </c>
      <c r="F33" s="40" t="s">
        <v>66</v>
      </c>
      <c r="G33" s="41">
        <v>171</v>
      </c>
      <c r="H33" s="37">
        <v>900</v>
      </c>
      <c r="I33" s="76">
        <v>900</v>
      </c>
      <c r="J33" s="81" t="s">
        <v>56</v>
      </c>
    </row>
    <row r="34" spans="1:12" ht="15.75" thickBot="1">
      <c r="A34" s="17" t="s">
        <v>57</v>
      </c>
      <c r="B34" s="17" t="s">
        <v>55</v>
      </c>
      <c r="C34" s="35" t="s">
        <v>87</v>
      </c>
      <c r="D34" s="17"/>
      <c r="E34" s="32">
        <v>800</v>
      </c>
      <c r="F34" s="43">
        <v>171</v>
      </c>
      <c r="G34" s="44">
        <v>151</v>
      </c>
      <c r="H34" s="37">
        <f>E34</f>
        <v>800</v>
      </c>
      <c r="I34" s="37">
        <f>H34</f>
        <v>800</v>
      </c>
      <c r="J34" s="81" t="s">
        <v>60</v>
      </c>
    </row>
    <row r="35" spans="1:12">
      <c r="A35" s="17"/>
      <c r="B35" s="17"/>
      <c r="C35" s="35"/>
      <c r="D35" s="17"/>
      <c r="E35" s="17"/>
      <c r="F35" s="74" t="s">
        <v>98</v>
      </c>
      <c r="G35" s="74"/>
      <c r="H35" s="75"/>
      <c r="I35" s="75"/>
      <c r="J35" s="70"/>
      <c r="K35" s="23"/>
    </row>
    <row r="36" spans="1:12">
      <c r="A36" s="17"/>
      <c r="B36" s="17"/>
      <c r="F36" s="79" t="s">
        <v>106</v>
      </c>
      <c r="G36" s="79"/>
      <c r="H36" s="79"/>
      <c r="I36" s="79"/>
      <c r="J36" s="79"/>
      <c r="K36" s="80"/>
      <c r="L36" s="23"/>
    </row>
    <row r="37" spans="1:12" ht="15.75" thickBot="1">
      <c r="A37" s="33" t="s">
        <v>61</v>
      </c>
      <c r="B37" s="17"/>
      <c r="C37" s="35" t="s">
        <v>92</v>
      </c>
      <c r="D37" s="17"/>
      <c r="E37" s="17"/>
      <c r="F37" s="17"/>
      <c r="G37" s="17"/>
      <c r="H37" s="17"/>
      <c r="I37" s="17"/>
    </row>
    <row r="38" spans="1:12" ht="15.75" thickBot="1">
      <c r="A38" s="17"/>
      <c r="B38" s="17"/>
      <c r="C38" s="91" t="s">
        <v>62</v>
      </c>
      <c r="D38" s="92"/>
      <c r="E38" s="92"/>
      <c r="F38" s="92"/>
      <c r="G38" s="92"/>
      <c r="H38" s="92"/>
      <c r="I38" s="93"/>
    </row>
    <row r="39" spans="1:12" ht="21">
      <c r="A39" s="33" t="s">
        <v>63</v>
      </c>
      <c r="B39" s="17"/>
      <c r="C39" s="35" t="s">
        <v>64</v>
      </c>
      <c r="D39" s="33" t="s">
        <v>99</v>
      </c>
      <c r="E39" s="17"/>
      <c r="F39" s="17"/>
      <c r="G39" s="17"/>
      <c r="H39" s="17" t="s">
        <v>100</v>
      </c>
      <c r="I39" s="17"/>
    </row>
    <row r="40" spans="1:12" ht="9.9499999999999993" customHeight="1">
      <c r="A40" s="17"/>
      <c r="B40" s="17"/>
      <c r="C40" s="35"/>
      <c r="D40" s="17"/>
      <c r="E40" s="17"/>
      <c r="F40" s="17"/>
      <c r="G40" s="17"/>
      <c r="H40" s="17"/>
      <c r="I40" s="17"/>
    </row>
    <row r="41" spans="1:12">
      <c r="A41" s="33" t="s">
        <v>65</v>
      </c>
      <c r="B41" s="17"/>
      <c r="C41" s="35"/>
      <c r="D41" s="17"/>
      <c r="E41" s="17"/>
      <c r="F41" s="17"/>
      <c r="G41" s="17"/>
      <c r="H41" s="17"/>
      <c r="I41" s="17"/>
    </row>
    <row r="42" spans="1:12">
      <c r="A42" s="17"/>
      <c r="B42" s="17"/>
      <c r="C42" s="35" t="s">
        <v>67</v>
      </c>
      <c r="D42" s="17"/>
      <c r="E42" s="17"/>
      <c r="F42" s="17"/>
      <c r="G42" s="17"/>
      <c r="H42" s="17"/>
      <c r="I42" s="17"/>
    </row>
    <row r="43" spans="1:12">
      <c r="A43" s="17"/>
      <c r="B43" s="17"/>
      <c r="C43" s="35" t="s">
        <v>101</v>
      </c>
      <c r="D43" s="17"/>
      <c r="E43" s="17"/>
      <c r="F43" s="17"/>
      <c r="G43" s="17"/>
      <c r="H43" s="17"/>
      <c r="I43" s="17"/>
    </row>
    <row r="44" spans="1:12" ht="9.9499999999999993" customHeight="1">
      <c r="A44" s="17"/>
      <c r="B44" s="17"/>
      <c r="C44" s="35"/>
      <c r="D44" s="17"/>
      <c r="E44" s="17"/>
      <c r="F44" s="17"/>
      <c r="G44" s="17"/>
      <c r="H44" s="17"/>
      <c r="I44" s="17"/>
    </row>
    <row r="45" spans="1:12">
      <c r="A45" s="33" t="s">
        <v>76</v>
      </c>
      <c r="B45" s="17"/>
      <c r="C45" s="35" t="s">
        <v>102</v>
      </c>
      <c r="D45" s="17"/>
      <c r="F45" s="33" t="s">
        <v>103</v>
      </c>
      <c r="G45" s="17"/>
      <c r="H45" s="17"/>
      <c r="I45" s="17"/>
    </row>
    <row r="46" spans="1:12">
      <c r="A46" s="17"/>
      <c r="B46" s="17"/>
      <c r="C46" s="35" t="s">
        <v>77</v>
      </c>
      <c r="D46" s="17"/>
      <c r="E46" s="17"/>
      <c r="F46" s="33" t="s">
        <v>104</v>
      </c>
      <c r="G46" s="17"/>
      <c r="H46" s="17"/>
      <c r="I46" s="17"/>
    </row>
    <row r="47" spans="1:12">
      <c r="A47" s="17"/>
      <c r="B47" s="17"/>
      <c r="C47" s="35" t="s">
        <v>79</v>
      </c>
      <c r="D47" s="17"/>
      <c r="E47" s="17"/>
      <c r="F47" s="17"/>
      <c r="G47" s="17"/>
      <c r="H47" s="17"/>
      <c r="I47" s="17" t="s">
        <v>80</v>
      </c>
    </row>
    <row r="48" spans="1:12">
      <c r="A48" s="94" t="s">
        <v>47</v>
      </c>
      <c r="B48" s="94"/>
      <c r="C48" s="94"/>
      <c r="D48" s="94"/>
      <c r="E48" s="94"/>
      <c r="F48" s="94"/>
      <c r="G48" s="94"/>
      <c r="H48" s="94"/>
      <c r="I48" s="94"/>
    </row>
    <row r="49" spans="1:9" ht="9.9499999999999993" customHeight="1">
      <c r="A49" s="11"/>
      <c r="B49" s="11"/>
      <c r="C49" s="11"/>
      <c r="D49" s="11"/>
      <c r="E49" s="11"/>
      <c r="F49" s="11"/>
      <c r="G49" s="11"/>
      <c r="H49" s="11"/>
      <c r="I49" s="11"/>
    </row>
    <row r="50" spans="1:9">
      <c r="A50" s="16" t="s">
        <v>24</v>
      </c>
      <c r="B50" s="89">
        <v>23</v>
      </c>
      <c r="C50" s="89"/>
      <c r="D50" s="15" t="s">
        <v>25</v>
      </c>
      <c r="E50" s="11"/>
      <c r="F50" s="16" t="s">
        <v>24</v>
      </c>
      <c r="G50" s="89">
        <v>61</v>
      </c>
      <c r="H50" s="89"/>
      <c r="I50" s="15" t="s">
        <v>25</v>
      </c>
    </row>
    <row r="51" spans="1:9">
      <c r="A51" s="3" t="s">
        <v>30</v>
      </c>
      <c r="B51" s="49">
        <f>E10</f>
        <v>5000</v>
      </c>
      <c r="C51" t="s">
        <v>78</v>
      </c>
      <c r="D51" s="51">
        <f>D53</f>
        <v>5000</v>
      </c>
      <c r="E51" s="11"/>
      <c r="F51" s="3" t="s">
        <v>81</v>
      </c>
      <c r="G51" s="54">
        <f>G53</f>
        <v>6000</v>
      </c>
      <c r="H51" t="s">
        <v>30</v>
      </c>
      <c r="I51" s="49">
        <f>H10</f>
        <v>6000</v>
      </c>
    </row>
    <row r="52" spans="1:9">
      <c r="A52" s="3"/>
      <c r="B52" s="50"/>
      <c r="D52" s="51"/>
      <c r="E52" s="11"/>
      <c r="F52" s="3"/>
      <c r="G52" s="19"/>
      <c r="I52" s="19"/>
    </row>
    <row r="53" spans="1:9">
      <c r="A53" s="11"/>
      <c r="B53" s="51">
        <f>B51</f>
        <v>5000</v>
      </c>
      <c r="C53" s="11"/>
      <c r="D53" s="52">
        <f>B53</f>
        <v>5000</v>
      </c>
      <c r="E53" s="11"/>
      <c r="F53" s="11"/>
      <c r="G53" s="53">
        <f>I53</f>
        <v>6000</v>
      </c>
      <c r="H53" s="11"/>
      <c r="I53" s="53">
        <f>I51</f>
        <v>6000</v>
      </c>
    </row>
    <row r="54" spans="1:9">
      <c r="A54" s="11"/>
      <c r="B54" s="51"/>
      <c r="C54" s="11"/>
      <c r="D54" s="52"/>
      <c r="E54" s="11"/>
      <c r="F54" s="11"/>
      <c r="G54" s="53"/>
      <c r="H54" s="11"/>
      <c r="I54" s="53"/>
    </row>
    <row r="55" spans="1:9">
      <c r="A55" s="16" t="s">
        <v>24</v>
      </c>
      <c r="B55" s="89">
        <v>33</v>
      </c>
      <c r="C55" s="89"/>
      <c r="D55" s="15" t="s">
        <v>25</v>
      </c>
      <c r="E55" s="11"/>
      <c r="F55" s="16" t="s">
        <v>24</v>
      </c>
      <c r="G55" s="89">
        <v>82</v>
      </c>
      <c r="H55" s="89"/>
      <c r="I55" s="15" t="s">
        <v>25</v>
      </c>
    </row>
    <row r="56" spans="1:9">
      <c r="A56" s="3" t="s">
        <v>30</v>
      </c>
      <c r="B56" s="49">
        <f>E11</f>
        <v>2000</v>
      </c>
      <c r="C56" t="s">
        <v>81</v>
      </c>
      <c r="D56" s="49">
        <f>B56</f>
        <v>2000</v>
      </c>
      <c r="E56" s="11"/>
      <c r="F56" s="3" t="s">
        <v>81</v>
      </c>
      <c r="G56" s="47">
        <f>G58</f>
        <v>8500</v>
      </c>
      <c r="H56" t="s">
        <v>30</v>
      </c>
      <c r="I56" s="55">
        <f>H11</f>
        <v>7000</v>
      </c>
    </row>
    <row r="57" spans="1:9">
      <c r="A57" s="3"/>
      <c r="B57" s="19"/>
      <c r="D57" s="20"/>
      <c r="E57" s="11"/>
      <c r="F57" s="3"/>
      <c r="G57" s="13"/>
      <c r="H57" t="s">
        <v>71</v>
      </c>
      <c r="I57" s="45">
        <f>H32</f>
        <v>1500</v>
      </c>
    </row>
    <row r="58" spans="1:9">
      <c r="A58" s="11"/>
      <c r="B58" s="20"/>
      <c r="C58" s="11"/>
      <c r="D58" s="11"/>
      <c r="E58" s="11"/>
      <c r="F58" s="11"/>
      <c r="G58" s="53">
        <f>I58</f>
        <v>8500</v>
      </c>
      <c r="H58" s="11"/>
      <c r="I58" s="53">
        <f>SUM(I56:I57)</f>
        <v>8500</v>
      </c>
    </row>
    <row r="59" spans="1:9">
      <c r="A59" s="11"/>
      <c r="B59" s="20"/>
      <c r="C59" s="11"/>
      <c r="D59" s="11"/>
      <c r="E59" s="11"/>
      <c r="F59" s="11"/>
      <c r="G59" s="11"/>
      <c r="H59" s="11"/>
      <c r="I59" s="11"/>
    </row>
    <row r="60" spans="1:9">
      <c r="A60" s="16" t="s">
        <v>24</v>
      </c>
      <c r="B60" s="87" t="s">
        <v>26</v>
      </c>
      <c r="C60" s="88"/>
      <c r="D60" s="15" t="s">
        <v>25</v>
      </c>
      <c r="F60" s="16" t="s">
        <v>24</v>
      </c>
      <c r="G60" s="89">
        <v>171</v>
      </c>
      <c r="H60" s="89"/>
      <c r="I60" s="15" t="s">
        <v>25</v>
      </c>
    </row>
    <row r="61" spans="1:9">
      <c r="A61" s="3" t="s">
        <v>30</v>
      </c>
      <c r="B61" s="49">
        <f>E12</f>
        <v>4000</v>
      </c>
      <c r="C61" t="s">
        <v>69</v>
      </c>
      <c r="D61" s="46">
        <f>I30</f>
        <v>700</v>
      </c>
      <c r="F61" s="3" t="s">
        <v>70</v>
      </c>
      <c r="G61" s="47">
        <f>H32</f>
        <v>1500</v>
      </c>
      <c r="H61" t="s">
        <v>30</v>
      </c>
      <c r="I61" s="49">
        <f>H12</f>
        <v>2000</v>
      </c>
    </row>
    <row r="62" spans="1:9">
      <c r="A62" s="3" t="s">
        <v>72</v>
      </c>
      <c r="B62" s="45">
        <f>H33</f>
        <v>900</v>
      </c>
      <c r="C62" t="s">
        <v>81</v>
      </c>
      <c r="D62" s="46">
        <f>D63-D61</f>
        <v>4200</v>
      </c>
      <c r="F62" s="3" t="s">
        <v>74</v>
      </c>
      <c r="G62" s="48">
        <f>H34</f>
        <v>800</v>
      </c>
      <c r="H62" t="s">
        <v>73</v>
      </c>
      <c r="I62" s="45">
        <f>I33</f>
        <v>900</v>
      </c>
    </row>
    <row r="63" spans="1:9">
      <c r="B63" s="46">
        <f>SUM(B61:B62)</f>
        <v>4900</v>
      </c>
      <c r="D63" s="56">
        <f>B63</f>
        <v>4900</v>
      </c>
      <c r="F63" t="s">
        <v>81</v>
      </c>
      <c r="G63" s="56">
        <f>G64-G61-G62</f>
        <v>600</v>
      </c>
    </row>
    <row r="64" spans="1:9">
      <c r="B64" s="46"/>
      <c r="D64" s="56"/>
      <c r="G64" s="56">
        <f>I64</f>
        <v>2900</v>
      </c>
      <c r="I64" s="56">
        <f>I61+I62</f>
        <v>2900</v>
      </c>
    </row>
    <row r="65" spans="1:9">
      <c r="B65" s="46"/>
      <c r="D65" s="56"/>
    </row>
    <row r="66" spans="1:9">
      <c r="A66" s="16" t="s">
        <v>24</v>
      </c>
      <c r="B66" s="89">
        <v>101</v>
      </c>
      <c r="C66" s="89"/>
      <c r="D66" s="15" t="s">
        <v>25</v>
      </c>
      <c r="F66" s="16" t="s">
        <v>24</v>
      </c>
      <c r="G66" s="89"/>
      <c r="H66" s="89"/>
      <c r="I66" s="15" t="s">
        <v>25</v>
      </c>
    </row>
    <row r="67" spans="1:9">
      <c r="A67" s="3" t="s">
        <v>30</v>
      </c>
      <c r="B67" s="49">
        <f>E13</f>
        <v>3000</v>
      </c>
      <c r="C67" t="s">
        <v>81</v>
      </c>
      <c r="D67" s="46">
        <f>D69</f>
        <v>3700</v>
      </c>
      <c r="F67" s="3"/>
      <c r="G67" s="12"/>
      <c r="H67" t="s">
        <v>30</v>
      </c>
      <c r="I67" s="18"/>
    </row>
    <row r="68" spans="1:9">
      <c r="A68" s="3" t="s">
        <v>68</v>
      </c>
      <c r="B68" s="45">
        <f>H30</f>
        <v>700</v>
      </c>
      <c r="D68" s="20"/>
      <c r="F68" s="3"/>
      <c r="G68" s="13"/>
      <c r="I68" s="19"/>
    </row>
    <row r="69" spans="1:9">
      <c r="A69" s="11"/>
      <c r="B69" s="52">
        <f>B67+B68</f>
        <v>3700</v>
      </c>
      <c r="C69" s="11"/>
      <c r="D69" s="53">
        <f>B69</f>
        <v>3700</v>
      </c>
      <c r="F69" s="11"/>
      <c r="G69" s="11"/>
      <c r="H69" s="11"/>
      <c r="I69" s="11"/>
    </row>
    <row r="70" spans="1:9">
      <c r="A70" s="11"/>
      <c r="B70" s="52"/>
      <c r="C70" s="11"/>
      <c r="D70" s="53"/>
      <c r="F70" s="11"/>
      <c r="G70" s="11"/>
      <c r="H70" s="11"/>
      <c r="I70" s="11"/>
    </row>
    <row r="71" spans="1:9">
      <c r="A71" s="16" t="s">
        <v>24</v>
      </c>
      <c r="B71" s="89">
        <v>151</v>
      </c>
      <c r="C71" s="89"/>
      <c r="D71" s="15" t="s">
        <v>25</v>
      </c>
      <c r="F71" s="16" t="s">
        <v>24</v>
      </c>
      <c r="G71" s="89"/>
      <c r="H71" s="89"/>
      <c r="I71" s="15" t="s">
        <v>25</v>
      </c>
    </row>
    <row r="72" spans="1:9">
      <c r="A72" s="3" t="s">
        <v>30</v>
      </c>
      <c r="B72" s="49">
        <f>E14</f>
        <v>1000</v>
      </c>
      <c r="C72" t="s">
        <v>75</v>
      </c>
      <c r="D72" s="46">
        <f>I34</f>
        <v>800</v>
      </c>
      <c r="F72" s="3"/>
      <c r="G72" s="12"/>
      <c r="I72" s="18"/>
    </row>
    <row r="73" spans="1:9">
      <c r="A73" s="3"/>
      <c r="B73" s="19"/>
      <c r="C73" t="s">
        <v>81</v>
      </c>
      <c r="D73" s="46">
        <f>D74-D72</f>
        <v>200</v>
      </c>
      <c r="F73" s="3"/>
      <c r="G73" s="13"/>
      <c r="I73" s="19"/>
    </row>
    <row r="74" spans="1:9">
      <c r="A74" s="11"/>
      <c r="B74" s="53">
        <f>B72</f>
        <v>1000</v>
      </c>
      <c r="C74" s="11"/>
      <c r="D74" s="53">
        <f>B74</f>
        <v>1000</v>
      </c>
      <c r="F74" s="11"/>
      <c r="G74" s="11"/>
      <c r="H74" s="11"/>
      <c r="I74" s="11"/>
    </row>
    <row r="75" spans="1:9">
      <c r="A75" s="21" t="s">
        <v>24</v>
      </c>
      <c r="B75" s="83" t="s">
        <v>27</v>
      </c>
      <c r="C75" s="84"/>
      <c r="D75" s="22" t="s">
        <v>25</v>
      </c>
      <c r="E75" s="23"/>
      <c r="F75" s="21" t="s">
        <v>24</v>
      </c>
      <c r="G75" s="85" t="s">
        <v>28</v>
      </c>
      <c r="H75" s="86"/>
      <c r="I75" s="22" t="s">
        <v>25</v>
      </c>
    </row>
    <row r="76" spans="1:9">
      <c r="A76" s="24" t="s">
        <v>30</v>
      </c>
      <c r="B76" s="25">
        <v>0</v>
      </c>
      <c r="C76" s="23"/>
      <c r="D76" s="26"/>
      <c r="E76" s="31" t="s">
        <v>31</v>
      </c>
      <c r="F76" s="24"/>
      <c r="G76" s="27"/>
      <c r="H76" s="23" t="s">
        <v>30</v>
      </c>
      <c r="I76" s="25">
        <f>H13</f>
        <v>0</v>
      </c>
    </row>
    <row r="77" spans="1:9">
      <c r="A77" s="24" t="s">
        <v>107</v>
      </c>
      <c r="B77" s="28"/>
      <c r="C77" s="23"/>
      <c r="D77" s="26"/>
      <c r="E77" s="31" t="s">
        <v>32</v>
      </c>
      <c r="F77" s="24"/>
      <c r="G77" s="29"/>
      <c r="H77" s="23" t="s">
        <v>108</v>
      </c>
      <c r="I77" s="28"/>
    </row>
    <row r="78" spans="1:9">
      <c r="A78" s="23"/>
      <c r="B78" s="23"/>
      <c r="C78" s="23"/>
      <c r="D78" s="23"/>
      <c r="E78" s="31" t="s">
        <v>33</v>
      </c>
      <c r="F78" s="23"/>
      <c r="G78" s="23"/>
      <c r="H78" s="23"/>
      <c r="I78" s="23"/>
    </row>
    <row r="79" spans="1:9" ht="9.9499999999999993" customHeight="1"/>
    <row r="80" spans="1:9">
      <c r="A80" t="s">
        <v>84</v>
      </c>
    </row>
    <row r="81" spans="1:9" ht="15" customHeight="1">
      <c r="C81" t="s">
        <v>41</v>
      </c>
      <c r="D81" t="s">
        <v>42</v>
      </c>
      <c r="E81" s="57" t="s">
        <v>82</v>
      </c>
      <c r="F81" s="57" t="s">
        <v>83</v>
      </c>
      <c r="H81" s="107" t="s">
        <v>93</v>
      </c>
      <c r="I81" s="107"/>
    </row>
    <row r="82" spans="1:9">
      <c r="A82" s="3">
        <v>23</v>
      </c>
      <c r="C82" s="3">
        <v>940</v>
      </c>
      <c r="D82" s="3">
        <v>23</v>
      </c>
      <c r="E82" s="56">
        <f>D51</f>
        <v>5000</v>
      </c>
      <c r="F82" s="56">
        <f t="shared" ref="F82:F89" si="0">E82</f>
        <v>5000</v>
      </c>
      <c r="H82" s="107"/>
      <c r="I82" s="107"/>
    </row>
    <row r="83" spans="1:9">
      <c r="A83" s="3">
        <v>33</v>
      </c>
      <c r="C83" s="3">
        <v>940</v>
      </c>
      <c r="D83" s="3">
        <v>33</v>
      </c>
      <c r="E83" s="56">
        <f>D56</f>
        <v>2000</v>
      </c>
      <c r="F83" s="56">
        <f t="shared" si="0"/>
        <v>2000</v>
      </c>
      <c r="H83" s="107"/>
      <c r="I83" s="107"/>
    </row>
    <row r="84" spans="1:9">
      <c r="A84" s="58" t="s">
        <v>26</v>
      </c>
      <c r="C84" s="3">
        <v>940</v>
      </c>
      <c r="D84" s="58" t="s">
        <v>26</v>
      </c>
      <c r="E84" s="56">
        <f>D62</f>
        <v>4200</v>
      </c>
      <c r="F84" s="56">
        <f t="shared" si="0"/>
        <v>4200</v>
      </c>
      <c r="H84" s="107"/>
      <c r="I84" s="107"/>
    </row>
    <row r="85" spans="1:9">
      <c r="A85" s="3">
        <v>101</v>
      </c>
      <c r="C85" s="3">
        <v>940</v>
      </c>
      <c r="D85" s="3">
        <v>101</v>
      </c>
      <c r="E85" s="56">
        <f>D67</f>
        <v>3700</v>
      </c>
      <c r="F85" s="59">
        <f t="shared" si="0"/>
        <v>3700</v>
      </c>
      <c r="H85" s="107"/>
      <c r="I85" s="107"/>
    </row>
    <row r="86" spans="1:9">
      <c r="A86" s="3">
        <v>151</v>
      </c>
      <c r="C86" s="3">
        <v>940</v>
      </c>
      <c r="D86" s="3">
        <v>151</v>
      </c>
      <c r="E86" s="56">
        <f>D73</f>
        <v>200</v>
      </c>
      <c r="F86" s="56">
        <f t="shared" si="0"/>
        <v>200</v>
      </c>
      <c r="H86" s="107"/>
      <c r="I86" s="107"/>
    </row>
    <row r="87" spans="1:9">
      <c r="A87" s="3">
        <v>61</v>
      </c>
      <c r="C87" s="3">
        <v>61</v>
      </c>
      <c r="D87" s="3">
        <v>940</v>
      </c>
      <c r="E87" s="56">
        <f>G51</f>
        <v>6000</v>
      </c>
      <c r="F87" s="56">
        <f t="shared" si="0"/>
        <v>6000</v>
      </c>
      <c r="H87" s="107"/>
      <c r="I87" s="107"/>
    </row>
    <row r="88" spans="1:9">
      <c r="A88" s="3">
        <v>82</v>
      </c>
      <c r="C88" s="3">
        <v>82</v>
      </c>
      <c r="D88" s="3">
        <v>940</v>
      </c>
      <c r="E88" s="56">
        <f>G56</f>
        <v>8500</v>
      </c>
      <c r="F88" s="56">
        <f t="shared" si="0"/>
        <v>8500</v>
      </c>
    </row>
    <row r="89" spans="1:9">
      <c r="A89" s="3">
        <v>171</v>
      </c>
      <c r="C89" s="3">
        <v>171</v>
      </c>
      <c r="D89" s="3">
        <v>940</v>
      </c>
      <c r="E89" s="56">
        <f>G63</f>
        <v>600</v>
      </c>
      <c r="F89" s="56">
        <f t="shared" si="0"/>
        <v>600</v>
      </c>
    </row>
    <row r="90" spans="1:9" ht="9.9499999999999993" customHeight="1"/>
    <row r="91" spans="1:9">
      <c r="A91" t="s">
        <v>85</v>
      </c>
    </row>
    <row r="92" spans="1:9">
      <c r="A92" s="60" t="s">
        <v>86</v>
      </c>
      <c r="B92" s="60"/>
      <c r="C92" s="60"/>
      <c r="D92" s="60"/>
      <c r="E92" s="60"/>
      <c r="F92" s="60"/>
      <c r="G92" s="60"/>
      <c r="H92" s="60"/>
      <c r="I92" s="60"/>
    </row>
    <row r="93" spans="1:9" ht="9.9499999999999993" customHeight="1"/>
    <row r="94" spans="1:9">
      <c r="C94" s="1" t="s">
        <v>6</v>
      </c>
      <c r="D94" s="1"/>
      <c r="E94" s="102" t="s">
        <v>8</v>
      </c>
      <c r="F94" s="102"/>
      <c r="G94" s="1"/>
      <c r="H94" s="1" t="s">
        <v>7</v>
      </c>
    </row>
    <row r="95" spans="1:9">
      <c r="C95" s="61">
        <v>23</v>
      </c>
      <c r="D95" s="62" t="s">
        <v>9</v>
      </c>
      <c r="E95" s="63">
        <f>E82</f>
        <v>5000</v>
      </c>
      <c r="F95" s="3">
        <v>61</v>
      </c>
      <c r="G95" t="s">
        <v>13</v>
      </c>
      <c r="H95" s="56">
        <f>F87</f>
        <v>6000</v>
      </c>
    </row>
    <row r="96" spans="1:9">
      <c r="C96" s="61">
        <v>33</v>
      </c>
      <c r="D96" s="62" t="s">
        <v>10</v>
      </c>
      <c r="E96" s="64">
        <f>E83</f>
        <v>2000</v>
      </c>
      <c r="F96" s="61">
        <v>82</v>
      </c>
      <c r="G96" s="62" t="s">
        <v>14</v>
      </c>
      <c r="H96" s="65">
        <f t="shared" ref="H96:H97" si="1">F88</f>
        <v>8500</v>
      </c>
    </row>
    <row r="97" spans="1:9">
      <c r="C97" s="3"/>
      <c r="D97" t="s">
        <v>26</v>
      </c>
      <c r="E97" s="64">
        <f t="shared" ref="E97:E99" si="2">E84</f>
        <v>4200</v>
      </c>
      <c r="F97" s="61">
        <v>171</v>
      </c>
      <c r="G97" s="62" t="s">
        <v>15</v>
      </c>
      <c r="H97" s="65">
        <f t="shared" si="1"/>
        <v>600</v>
      </c>
    </row>
    <row r="98" spans="1:9">
      <c r="C98" s="3">
        <v>101</v>
      </c>
      <c r="D98" t="s">
        <v>11</v>
      </c>
      <c r="E98" s="64">
        <f t="shared" si="2"/>
        <v>3700</v>
      </c>
      <c r="F98" s="61">
        <v>181</v>
      </c>
      <c r="G98" s="62" t="s">
        <v>16</v>
      </c>
      <c r="H98" s="66">
        <v>0</v>
      </c>
    </row>
    <row r="99" spans="1:9">
      <c r="C99" s="3">
        <v>151</v>
      </c>
      <c r="D99" t="s">
        <v>12</v>
      </c>
      <c r="E99" s="64">
        <f t="shared" si="2"/>
        <v>200</v>
      </c>
    </row>
    <row r="100" spans="1:9">
      <c r="C100" s="14" t="s">
        <v>17</v>
      </c>
      <c r="D100" s="14" t="s">
        <v>17</v>
      </c>
      <c r="E100" s="14" t="s">
        <v>17</v>
      </c>
      <c r="F100" s="8"/>
      <c r="G100" s="14"/>
      <c r="H100" s="14"/>
    </row>
    <row r="101" spans="1:9" ht="15.75" thickBot="1">
      <c r="C101" s="6"/>
      <c r="D101" s="7"/>
      <c r="E101" s="67">
        <f>SUM(E95:E100)</f>
        <v>15100</v>
      </c>
      <c r="F101" s="6"/>
      <c r="G101" s="7"/>
      <c r="H101" s="68">
        <f>SUM(H95:H100)</f>
        <v>15100</v>
      </c>
    </row>
    <row r="102" spans="1:9" ht="9.9499999999999993" customHeight="1" thickTop="1"/>
    <row r="103" spans="1:9" ht="9.9499999999999993" customHeight="1">
      <c r="A103" s="99"/>
      <c r="B103" s="99"/>
      <c r="C103" s="99"/>
      <c r="D103" s="99"/>
      <c r="E103" s="99"/>
      <c r="F103" s="99"/>
      <c r="G103" s="99"/>
      <c r="H103" s="99"/>
      <c r="I103" s="99"/>
    </row>
    <row r="104" spans="1:9">
      <c r="A104" s="108" t="s">
        <v>109</v>
      </c>
      <c r="B104" s="108"/>
      <c r="C104" s="108"/>
      <c r="D104" s="108"/>
      <c r="E104" s="108"/>
      <c r="F104" s="108"/>
      <c r="G104" s="108"/>
      <c r="H104" s="108"/>
      <c r="I104" s="108"/>
    </row>
    <row r="105" spans="1:9">
      <c r="A105" s="99" t="s">
        <v>2</v>
      </c>
      <c r="B105" s="99"/>
      <c r="C105" s="99"/>
      <c r="D105" s="99"/>
      <c r="E105" s="99"/>
      <c r="F105" s="99"/>
      <c r="G105" s="99"/>
      <c r="H105" s="99"/>
      <c r="I105" s="99"/>
    </row>
    <row r="106" spans="1:9">
      <c r="A106" s="100" t="s">
        <v>3</v>
      </c>
      <c r="B106" s="100"/>
      <c r="C106" s="100"/>
      <c r="D106" s="100"/>
      <c r="E106" s="100"/>
      <c r="F106" s="100"/>
      <c r="G106" s="100"/>
      <c r="H106" s="100"/>
      <c r="I106" s="100"/>
    </row>
    <row r="107" spans="1:9">
      <c r="A107" s="99" t="s">
        <v>4</v>
      </c>
      <c r="B107" s="99"/>
      <c r="C107" s="99"/>
      <c r="D107" s="99"/>
      <c r="E107" s="99"/>
      <c r="F107" s="99"/>
      <c r="G107" s="99"/>
      <c r="H107" s="99"/>
      <c r="I107" s="99"/>
    </row>
    <row r="108" spans="1:9">
      <c r="A108" s="99" t="s">
        <v>5</v>
      </c>
      <c r="B108" s="99"/>
      <c r="C108" s="99"/>
      <c r="D108" s="99"/>
      <c r="E108" s="99"/>
      <c r="F108" s="99"/>
      <c r="G108" s="99"/>
      <c r="H108" s="99"/>
      <c r="I108" s="99"/>
    </row>
    <row r="109" spans="1:9">
      <c r="A109" s="99" t="s">
        <v>91</v>
      </c>
      <c r="B109" s="99"/>
      <c r="C109" s="99"/>
      <c r="D109" s="99"/>
      <c r="E109" s="99"/>
      <c r="F109" s="99"/>
      <c r="G109" s="99"/>
      <c r="H109" s="99"/>
      <c r="I109" s="99"/>
    </row>
    <row r="110" spans="1:9">
      <c r="A110" s="109" t="s">
        <v>89</v>
      </c>
      <c r="B110" s="94"/>
      <c r="C110" s="94"/>
      <c r="D110" s="94"/>
      <c r="E110" s="94"/>
      <c r="F110" s="94"/>
      <c r="G110" s="94"/>
      <c r="H110" s="94"/>
      <c r="I110" s="94"/>
    </row>
    <row r="112" spans="1:9">
      <c r="C112" s="1" t="s">
        <v>6</v>
      </c>
      <c r="D112" s="1"/>
      <c r="E112" s="110" t="s">
        <v>88</v>
      </c>
      <c r="F112" s="102"/>
      <c r="G112" s="1"/>
      <c r="H112" s="1" t="s">
        <v>7</v>
      </c>
    </row>
    <row r="113" spans="1:8">
      <c r="C113" s="3">
        <v>61</v>
      </c>
      <c r="D113" t="s">
        <v>13</v>
      </c>
      <c r="E113" s="63"/>
      <c r="F113" s="61">
        <v>23</v>
      </c>
      <c r="G113" s="62" t="s">
        <v>9</v>
      </c>
      <c r="H113" s="56"/>
    </row>
    <row r="114" spans="1:8">
      <c r="C114" s="61">
        <v>82</v>
      </c>
      <c r="D114" s="62" t="s">
        <v>14</v>
      </c>
      <c r="E114" s="64"/>
      <c r="F114" s="61">
        <v>33</v>
      </c>
      <c r="G114" s="62" t="s">
        <v>10</v>
      </c>
      <c r="H114" s="56"/>
    </row>
    <row r="115" spans="1:8">
      <c r="C115" s="61">
        <v>171</v>
      </c>
      <c r="D115" s="62" t="s">
        <v>15</v>
      </c>
      <c r="E115" s="64"/>
      <c r="F115" s="3"/>
      <c r="G115" t="s">
        <v>26</v>
      </c>
      <c r="H115" s="56"/>
    </row>
    <row r="116" spans="1:8">
      <c r="C116" s="61">
        <v>181</v>
      </c>
      <c r="D116" s="62" t="s">
        <v>16</v>
      </c>
      <c r="E116" s="64"/>
      <c r="F116" s="3">
        <v>101</v>
      </c>
      <c r="G116" t="s">
        <v>11</v>
      </c>
      <c r="H116" s="56"/>
    </row>
    <row r="117" spans="1:8">
      <c r="E117" s="64"/>
      <c r="F117" s="3">
        <v>151</v>
      </c>
      <c r="G117" t="s">
        <v>12</v>
      </c>
      <c r="H117" s="56"/>
    </row>
    <row r="118" spans="1:8">
      <c r="C118" s="14"/>
      <c r="D118" s="14"/>
      <c r="E118" s="14"/>
      <c r="F118" s="69"/>
      <c r="G118" s="14"/>
      <c r="H118" s="14"/>
    </row>
    <row r="119" spans="1:8" ht="15.75" thickBot="1">
      <c r="C119" s="6"/>
      <c r="D119" s="7"/>
      <c r="E119" s="67">
        <f>SUM(E113:E118)</f>
        <v>0</v>
      </c>
      <c r="F119" s="6"/>
      <c r="G119" s="7"/>
      <c r="H119" s="68">
        <f>SUM(H113:H118)</f>
        <v>0</v>
      </c>
    </row>
    <row r="120" spans="1:8" ht="9.9499999999999993" customHeight="1" thickTop="1"/>
    <row r="121" spans="1:8">
      <c r="A121" t="s">
        <v>90</v>
      </c>
      <c r="G121" t="s">
        <v>110</v>
      </c>
      <c r="H121">
        <v>910</v>
      </c>
    </row>
    <row r="122" spans="1:8">
      <c r="C122" t="s">
        <v>41</v>
      </c>
      <c r="D122" t="s">
        <v>42</v>
      </c>
      <c r="E122" s="57" t="s">
        <v>82</v>
      </c>
      <c r="F122" s="57" t="s">
        <v>83</v>
      </c>
    </row>
    <row r="123" spans="1:8">
      <c r="A123" s="3">
        <v>23</v>
      </c>
      <c r="C123" s="3"/>
      <c r="D123" s="3"/>
      <c r="E123" s="56"/>
      <c r="F123" s="56"/>
    </row>
    <row r="124" spans="1:8">
      <c r="A124" s="3">
        <v>33</v>
      </c>
      <c r="C124" s="3"/>
      <c r="D124" s="3"/>
      <c r="E124" s="56"/>
      <c r="F124" s="56"/>
    </row>
    <row r="125" spans="1:8">
      <c r="A125" s="58" t="s">
        <v>26</v>
      </c>
      <c r="C125" s="58"/>
      <c r="D125" s="3"/>
      <c r="E125" s="56"/>
      <c r="F125" s="56"/>
    </row>
    <row r="126" spans="1:8">
      <c r="A126" s="3">
        <v>101</v>
      </c>
      <c r="C126" s="3"/>
      <c r="D126" s="3"/>
      <c r="E126" s="56"/>
      <c r="F126" s="59"/>
    </row>
    <row r="127" spans="1:8">
      <c r="A127" s="3">
        <v>151</v>
      </c>
      <c r="C127" s="3"/>
      <c r="D127" s="3"/>
      <c r="E127" s="56"/>
      <c r="F127" s="56"/>
    </row>
    <row r="128" spans="1:8">
      <c r="A128" s="3">
        <v>61</v>
      </c>
      <c r="C128" s="3"/>
      <c r="D128" s="3"/>
      <c r="E128" s="56"/>
      <c r="F128" s="56"/>
    </row>
    <row r="129" spans="1:6">
      <c r="A129" s="3">
        <v>82</v>
      </c>
      <c r="C129" s="3"/>
      <c r="D129" s="3"/>
      <c r="E129" s="56"/>
      <c r="F129" s="56"/>
    </row>
    <row r="130" spans="1:6">
      <c r="A130" s="3">
        <v>171</v>
      </c>
      <c r="C130" s="3"/>
      <c r="D130" s="3"/>
      <c r="E130" s="56"/>
      <c r="F130" s="56"/>
    </row>
  </sheetData>
  <mergeCells count="47">
    <mergeCell ref="A6:I6"/>
    <mergeCell ref="A8:J8"/>
    <mergeCell ref="E9:F9"/>
    <mergeCell ref="B10:B11"/>
    <mergeCell ref="I11:I13"/>
    <mergeCell ref="B12:B14"/>
    <mergeCell ref="A1:I1"/>
    <mergeCell ref="A2:I2"/>
    <mergeCell ref="A3:I3"/>
    <mergeCell ref="A4:I4"/>
    <mergeCell ref="A5:I5"/>
    <mergeCell ref="A24:I24"/>
    <mergeCell ref="A25:I25"/>
    <mergeCell ref="F28:I28"/>
    <mergeCell ref="B31:B32"/>
    <mergeCell ref="A18:I18"/>
    <mergeCell ref="A19:I19"/>
    <mergeCell ref="A20:I20"/>
    <mergeCell ref="A21:I21"/>
    <mergeCell ref="A22:I22"/>
    <mergeCell ref="A23:I23"/>
    <mergeCell ref="J31:J32"/>
    <mergeCell ref="C38:I38"/>
    <mergeCell ref="B50:C50"/>
    <mergeCell ref="G50:H50"/>
    <mergeCell ref="B55:C55"/>
    <mergeCell ref="G55:H55"/>
    <mergeCell ref="A48:I48"/>
    <mergeCell ref="B60:C60"/>
    <mergeCell ref="G60:H60"/>
    <mergeCell ref="A106:I106"/>
    <mergeCell ref="B66:C66"/>
    <mergeCell ref="G66:H66"/>
    <mergeCell ref="B71:C71"/>
    <mergeCell ref="G71:H71"/>
    <mergeCell ref="B75:C75"/>
    <mergeCell ref="G75:H75"/>
    <mergeCell ref="H81:I87"/>
    <mergeCell ref="E94:F94"/>
    <mergeCell ref="A103:I103"/>
    <mergeCell ref="A104:I104"/>
    <mergeCell ref="A105:I105"/>
    <mergeCell ref="A107:I107"/>
    <mergeCell ref="A108:I108"/>
    <mergeCell ref="A109:I109"/>
    <mergeCell ref="A110:I110"/>
    <mergeCell ref="E112:F112"/>
  </mergeCells>
  <pageMargins left="0.70866141732283472" right="0.70866141732283472" top="0.59055118110236227" bottom="0.59055118110236227" header="0.31496062992125984" footer="0.31496062992125984"/>
  <pageSetup paperSize="9" scale="76" fitToHeight="2" orientation="portrait" horizontalDpi="300" verticalDpi="300" r:id="rId1"/>
  <headerFooter>
    <oddHeader>&amp;LEinführung T-Konten</oddHeader>
    <oddFooter>&amp;C&amp;P v. &amp;N&amp;RWH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0"/>
  <sheetViews>
    <sheetView topLeftCell="A115" zoomScale="150" zoomScaleNormal="150" workbookViewId="0">
      <selection activeCell="A19" sqref="A19:I19"/>
    </sheetView>
  </sheetViews>
  <sheetFormatPr baseColWidth="10" defaultRowHeight="15"/>
  <cols>
    <col min="5" max="5" width="12.140625" bestFit="1" customWidth="1"/>
    <col min="8" max="8" width="12.140625" bestFit="1" customWidth="1"/>
    <col min="10" max="10" width="12.7109375" customWidth="1"/>
  </cols>
  <sheetData>
    <row r="1" spans="1:10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10">
      <c r="A2" s="99" t="s">
        <v>115</v>
      </c>
      <c r="B2" s="99"/>
      <c r="C2" s="99"/>
      <c r="D2" s="99"/>
      <c r="E2" s="99"/>
      <c r="F2" s="99"/>
      <c r="G2" s="99"/>
      <c r="H2" s="99"/>
      <c r="I2" s="99"/>
    </row>
    <row r="3" spans="1:10">
      <c r="A3" s="99" t="s">
        <v>114</v>
      </c>
      <c r="B3" s="99"/>
      <c r="C3" s="99"/>
      <c r="D3" s="99"/>
      <c r="E3" s="99"/>
      <c r="F3" s="99"/>
      <c r="G3" s="99"/>
      <c r="H3" s="99"/>
      <c r="I3" s="99"/>
    </row>
    <row r="4" spans="1:10">
      <c r="A4" s="101" t="s">
        <v>21</v>
      </c>
      <c r="B4" s="101"/>
      <c r="C4" s="101"/>
      <c r="D4" s="101"/>
      <c r="E4" s="101"/>
      <c r="F4" s="101"/>
      <c r="G4" s="101"/>
      <c r="H4" s="101"/>
      <c r="I4" s="101"/>
    </row>
    <row r="5" spans="1:10">
      <c r="A5" s="99" t="s">
        <v>1</v>
      </c>
      <c r="B5" s="99"/>
      <c r="C5" s="99"/>
      <c r="D5" s="99"/>
      <c r="E5" s="99"/>
      <c r="F5" s="99"/>
      <c r="G5" s="99"/>
      <c r="H5" s="99"/>
      <c r="I5" s="99"/>
    </row>
    <row r="6" spans="1:10">
      <c r="A6" s="101" t="s">
        <v>94</v>
      </c>
      <c r="B6" s="101"/>
      <c r="C6" s="101"/>
      <c r="D6" s="101"/>
      <c r="E6" s="101"/>
      <c r="F6" s="101"/>
      <c r="G6" s="101"/>
      <c r="H6" s="101"/>
      <c r="I6" s="101"/>
    </row>
    <row r="7" spans="1:10">
      <c r="A7" s="71" t="s">
        <v>95</v>
      </c>
      <c r="B7" s="30"/>
      <c r="C7" s="30"/>
      <c r="D7" s="30"/>
      <c r="E7" s="30"/>
      <c r="F7" s="30"/>
      <c r="G7" s="30"/>
      <c r="H7" s="30"/>
      <c r="I7" s="30"/>
    </row>
    <row r="8" spans="1:10">
      <c r="A8" s="99" t="s">
        <v>96</v>
      </c>
      <c r="B8" s="99"/>
      <c r="C8" s="99"/>
      <c r="D8" s="99"/>
      <c r="E8" s="99"/>
      <c r="F8" s="99"/>
      <c r="G8" s="99"/>
      <c r="H8" s="99"/>
      <c r="I8" s="99"/>
      <c r="J8" s="99"/>
    </row>
    <row r="9" spans="1:10">
      <c r="C9" s="1" t="s">
        <v>6</v>
      </c>
      <c r="D9" s="1"/>
      <c r="E9" s="102" t="s">
        <v>8</v>
      </c>
      <c r="F9" s="102"/>
      <c r="G9" s="1"/>
      <c r="H9" s="1" t="s">
        <v>7</v>
      </c>
    </row>
    <row r="10" spans="1:10">
      <c r="B10" s="103" t="s">
        <v>19</v>
      </c>
      <c r="C10" s="4">
        <v>23</v>
      </c>
      <c r="D10" s="5" t="s">
        <v>9</v>
      </c>
      <c r="E10" s="72">
        <v>5000</v>
      </c>
      <c r="F10" s="3">
        <v>61</v>
      </c>
      <c r="G10" t="s">
        <v>13</v>
      </c>
      <c r="H10">
        <f>E16-H11-H12</f>
        <v>6000</v>
      </c>
    </row>
    <row r="11" spans="1:10">
      <c r="B11" s="104"/>
      <c r="C11" s="4">
        <v>33</v>
      </c>
      <c r="D11" s="5" t="s">
        <v>10</v>
      </c>
      <c r="E11" s="73">
        <v>2000</v>
      </c>
      <c r="F11" s="4">
        <v>82</v>
      </c>
      <c r="G11" s="5" t="s">
        <v>14</v>
      </c>
      <c r="H11" s="62">
        <v>7000</v>
      </c>
      <c r="I11" s="103" t="s">
        <v>18</v>
      </c>
    </row>
    <row r="12" spans="1:10">
      <c r="B12" s="105" t="s">
        <v>20</v>
      </c>
      <c r="C12" s="3"/>
      <c r="D12" t="s">
        <v>26</v>
      </c>
      <c r="E12" s="2">
        <v>4000</v>
      </c>
      <c r="F12" s="4">
        <v>171</v>
      </c>
      <c r="G12" s="5" t="s">
        <v>15</v>
      </c>
      <c r="H12" s="62">
        <v>2000</v>
      </c>
      <c r="I12" s="104"/>
    </row>
    <row r="13" spans="1:10">
      <c r="B13" s="106"/>
      <c r="C13" s="3">
        <v>101</v>
      </c>
      <c r="D13" t="s">
        <v>11</v>
      </c>
      <c r="E13" s="2">
        <v>3000</v>
      </c>
      <c r="F13" s="4">
        <v>181</v>
      </c>
      <c r="G13" s="5" t="s">
        <v>16</v>
      </c>
      <c r="H13" s="62">
        <v>0</v>
      </c>
      <c r="I13" s="104"/>
    </row>
    <row r="14" spans="1:10">
      <c r="B14" s="106"/>
      <c r="C14" s="3">
        <v>151</v>
      </c>
      <c r="D14" t="s">
        <v>12</v>
      </c>
      <c r="E14" s="2">
        <v>1000</v>
      </c>
    </row>
    <row r="15" spans="1:10">
      <c r="C15" s="9" t="s">
        <v>17</v>
      </c>
      <c r="D15" s="9" t="s">
        <v>17</v>
      </c>
      <c r="E15" s="9" t="s">
        <v>17</v>
      </c>
      <c r="F15" s="8"/>
      <c r="G15" s="9"/>
      <c r="H15" s="9"/>
    </row>
    <row r="16" spans="1:10" ht="15.75" thickBot="1">
      <c r="C16" s="6"/>
      <c r="D16" s="7"/>
      <c r="E16" s="7">
        <f>SUM(E10:E15)</f>
        <v>15000</v>
      </c>
      <c r="F16" s="6"/>
      <c r="G16" s="7"/>
      <c r="H16" s="7">
        <f>SUM(H10:H15)</f>
        <v>15000</v>
      </c>
    </row>
    <row r="17" spans="1:10" ht="9.9499999999999993" customHeight="1" thickTop="1"/>
    <row r="18" spans="1:10">
      <c r="A18" s="99" t="s">
        <v>49</v>
      </c>
      <c r="B18" s="99"/>
      <c r="C18" s="99"/>
      <c r="D18" s="99"/>
      <c r="E18" s="99"/>
      <c r="F18" s="99"/>
      <c r="G18" s="99"/>
      <c r="H18" s="99"/>
      <c r="I18" s="99"/>
    </row>
    <row r="19" spans="1:10">
      <c r="A19" s="99" t="s">
        <v>116</v>
      </c>
      <c r="B19" s="99"/>
      <c r="C19" s="99"/>
      <c r="D19" s="99"/>
      <c r="E19" s="99"/>
      <c r="F19" s="99"/>
      <c r="G19" s="99"/>
      <c r="H19" s="99"/>
      <c r="I19" s="99"/>
    </row>
    <row r="20" spans="1:10">
      <c r="A20" s="99" t="s">
        <v>48</v>
      </c>
      <c r="B20" s="99"/>
      <c r="C20" s="99"/>
      <c r="D20" s="99"/>
      <c r="E20" s="99"/>
      <c r="F20" s="99"/>
      <c r="G20" s="99"/>
      <c r="H20" s="99"/>
      <c r="I20" s="99"/>
    </row>
    <row r="21" spans="1:10">
      <c r="A21" s="100" t="s">
        <v>112</v>
      </c>
      <c r="B21" s="100"/>
      <c r="C21" s="100"/>
      <c r="D21" s="100"/>
      <c r="E21" s="100"/>
      <c r="F21" s="100"/>
      <c r="G21" s="100"/>
      <c r="H21" s="100"/>
      <c r="I21" s="100"/>
    </row>
    <row r="22" spans="1:10">
      <c r="A22" s="99" t="s">
        <v>22</v>
      </c>
      <c r="B22" s="99"/>
      <c r="C22" s="99"/>
      <c r="D22" s="99"/>
      <c r="E22" s="99"/>
      <c r="F22" s="99"/>
      <c r="G22" s="99"/>
      <c r="H22" s="99"/>
      <c r="I22" s="99"/>
    </row>
    <row r="23" spans="1:10">
      <c r="A23" s="99" t="s">
        <v>23</v>
      </c>
      <c r="B23" s="99"/>
      <c r="C23" s="99"/>
      <c r="D23" s="99"/>
      <c r="E23" s="99"/>
      <c r="F23" s="99"/>
      <c r="G23" s="99"/>
      <c r="H23" s="99"/>
      <c r="I23" s="99"/>
    </row>
    <row r="24" spans="1:10">
      <c r="A24" s="95" t="s">
        <v>34</v>
      </c>
      <c r="B24" s="95"/>
      <c r="C24" s="95"/>
      <c r="D24" s="95"/>
      <c r="E24" s="95"/>
      <c r="F24" s="95"/>
      <c r="G24" s="95"/>
      <c r="H24" s="95"/>
      <c r="I24" s="95"/>
    </row>
    <row r="25" spans="1:10">
      <c r="A25" s="96" t="s">
        <v>29</v>
      </c>
      <c r="B25" s="96"/>
      <c r="C25" s="96"/>
      <c r="D25" s="96"/>
      <c r="E25" s="96"/>
      <c r="F25" s="96"/>
      <c r="G25" s="96"/>
      <c r="H25" s="96"/>
      <c r="I25" s="96"/>
    </row>
    <row r="26" spans="1:10">
      <c r="A26" s="17"/>
      <c r="B26" s="35"/>
      <c r="C26" s="17"/>
      <c r="D26" s="17"/>
      <c r="E26" s="17" t="s">
        <v>111</v>
      </c>
      <c r="F26" s="17"/>
      <c r="G26" s="17"/>
      <c r="H26" s="17"/>
      <c r="I26" s="17"/>
    </row>
    <row r="27" spans="1:10" ht="9.9499999999999993" customHeight="1">
      <c r="A27" s="17"/>
      <c r="B27" s="35"/>
      <c r="C27" s="17"/>
      <c r="D27" s="17"/>
      <c r="E27" s="17"/>
      <c r="F27" s="17"/>
      <c r="G27" s="17"/>
      <c r="H27" s="17"/>
      <c r="I27" s="17"/>
    </row>
    <row r="28" spans="1:10" ht="15.75" thickBot="1">
      <c r="A28" s="17"/>
      <c r="B28" s="17"/>
      <c r="C28" s="17"/>
      <c r="D28" s="17"/>
      <c r="E28" s="17"/>
      <c r="F28" s="97" t="s">
        <v>40</v>
      </c>
      <c r="G28" s="97"/>
      <c r="H28" s="97"/>
      <c r="I28" s="97"/>
    </row>
    <row r="29" spans="1:10">
      <c r="A29" s="17" t="s">
        <v>35</v>
      </c>
      <c r="B29" s="17" t="s">
        <v>37</v>
      </c>
      <c r="C29" s="17" t="s">
        <v>39</v>
      </c>
      <c r="D29" s="17"/>
      <c r="E29" s="17" t="s">
        <v>97</v>
      </c>
      <c r="F29" s="38" t="s">
        <v>41</v>
      </c>
      <c r="G29" s="39" t="s">
        <v>42</v>
      </c>
      <c r="H29" s="17" t="s">
        <v>43</v>
      </c>
      <c r="I29" s="17" t="s">
        <v>44</v>
      </c>
      <c r="J29" s="82" t="s">
        <v>113</v>
      </c>
    </row>
    <row r="30" spans="1:10">
      <c r="A30" s="17" t="s">
        <v>36</v>
      </c>
      <c r="B30" s="34" t="s">
        <v>46</v>
      </c>
      <c r="C30" s="33" t="s">
        <v>58</v>
      </c>
      <c r="D30" s="17"/>
      <c r="E30" s="32">
        <v>700</v>
      </c>
      <c r="F30" s="40">
        <v>101</v>
      </c>
      <c r="G30" s="41" t="s">
        <v>66</v>
      </c>
      <c r="H30" s="76">
        <v>700</v>
      </c>
      <c r="I30" s="37">
        <v>700</v>
      </c>
      <c r="J30" s="81" t="s">
        <v>52</v>
      </c>
    </row>
    <row r="31" spans="1:10">
      <c r="A31" s="17" t="s">
        <v>45</v>
      </c>
      <c r="B31" s="98" t="s">
        <v>50</v>
      </c>
      <c r="C31" s="77" t="s">
        <v>51</v>
      </c>
      <c r="D31" s="78"/>
      <c r="E31" s="17"/>
      <c r="F31" s="40"/>
      <c r="G31" s="41"/>
      <c r="H31" s="37"/>
      <c r="I31" s="37"/>
      <c r="J31" s="90" t="s">
        <v>53</v>
      </c>
    </row>
    <row r="32" spans="1:10">
      <c r="A32" s="17"/>
      <c r="B32" s="98"/>
      <c r="C32" s="77" t="s">
        <v>105</v>
      </c>
      <c r="D32" s="78"/>
      <c r="E32" s="36">
        <v>1500</v>
      </c>
      <c r="F32" s="40">
        <v>171</v>
      </c>
      <c r="G32" s="42">
        <v>82</v>
      </c>
      <c r="H32" s="37">
        <v>1500</v>
      </c>
      <c r="I32" s="37">
        <v>1500</v>
      </c>
      <c r="J32" s="90"/>
    </row>
    <row r="33" spans="1:12">
      <c r="A33" s="17" t="s">
        <v>54</v>
      </c>
      <c r="B33" s="17" t="s">
        <v>38</v>
      </c>
      <c r="C33" s="35" t="s">
        <v>59</v>
      </c>
      <c r="D33" s="17"/>
      <c r="E33" s="36">
        <v>900</v>
      </c>
      <c r="F33" s="40" t="s">
        <v>66</v>
      </c>
      <c r="G33" s="41">
        <v>171</v>
      </c>
      <c r="H33" s="37">
        <v>900</v>
      </c>
      <c r="I33" s="76">
        <v>900</v>
      </c>
      <c r="J33" s="81" t="s">
        <v>56</v>
      </c>
    </row>
    <row r="34" spans="1:12" ht="15.75" thickBot="1">
      <c r="A34" s="17" t="s">
        <v>57</v>
      </c>
      <c r="B34" s="17" t="s">
        <v>55</v>
      </c>
      <c r="C34" s="35" t="s">
        <v>87</v>
      </c>
      <c r="D34" s="17"/>
      <c r="E34" s="32">
        <v>800</v>
      </c>
      <c r="F34" s="43">
        <v>171</v>
      </c>
      <c r="G34" s="44">
        <v>151</v>
      </c>
      <c r="H34" s="37">
        <f>E34</f>
        <v>800</v>
      </c>
      <c r="I34" s="37">
        <f>H34</f>
        <v>800</v>
      </c>
      <c r="J34" s="81" t="s">
        <v>60</v>
      </c>
    </row>
    <row r="35" spans="1:12">
      <c r="A35" s="17"/>
      <c r="B35" s="17"/>
      <c r="C35" s="35"/>
      <c r="D35" s="17"/>
      <c r="E35" s="17"/>
      <c r="F35" s="74" t="s">
        <v>98</v>
      </c>
      <c r="G35" s="74"/>
      <c r="H35" s="75"/>
      <c r="I35" s="75"/>
      <c r="J35" s="70"/>
      <c r="K35" s="23"/>
    </row>
    <row r="36" spans="1:12">
      <c r="A36" s="17"/>
      <c r="B36" s="17"/>
      <c r="F36" s="79" t="s">
        <v>106</v>
      </c>
      <c r="G36" s="79"/>
      <c r="H36" s="79"/>
      <c r="I36" s="79"/>
      <c r="J36" s="79"/>
      <c r="K36" s="80"/>
      <c r="L36" s="23"/>
    </row>
    <row r="37" spans="1:12" ht="15.75" thickBot="1">
      <c r="A37" s="33" t="s">
        <v>61</v>
      </c>
      <c r="B37" s="17"/>
      <c r="C37" s="35" t="s">
        <v>92</v>
      </c>
      <c r="D37" s="17"/>
      <c r="E37" s="17"/>
      <c r="F37" s="17"/>
      <c r="G37" s="17"/>
      <c r="H37" s="17"/>
      <c r="I37" s="17"/>
    </row>
    <row r="38" spans="1:12" ht="15.75" thickBot="1">
      <c r="A38" s="17"/>
      <c r="B38" s="17"/>
      <c r="C38" s="91" t="s">
        <v>62</v>
      </c>
      <c r="D38" s="92"/>
      <c r="E38" s="92"/>
      <c r="F38" s="92"/>
      <c r="G38" s="92"/>
      <c r="H38" s="92"/>
      <c r="I38" s="93"/>
    </row>
    <row r="39" spans="1:12" ht="21">
      <c r="A39" s="33" t="s">
        <v>63</v>
      </c>
      <c r="B39" s="17"/>
      <c r="C39" s="35" t="s">
        <v>64</v>
      </c>
      <c r="D39" s="33" t="s">
        <v>99</v>
      </c>
      <c r="E39" s="17"/>
      <c r="F39" s="17"/>
      <c r="G39" s="17"/>
      <c r="H39" s="17" t="s">
        <v>100</v>
      </c>
      <c r="I39" s="17"/>
    </row>
    <row r="40" spans="1:12" ht="9.9499999999999993" customHeight="1">
      <c r="A40" s="17"/>
      <c r="B40" s="17"/>
      <c r="C40" s="35"/>
      <c r="D40" s="17"/>
      <c r="E40" s="17"/>
      <c r="F40" s="17"/>
      <c r="G40" s="17"/>
      <c r="H40" s="17"/>
      <c r="I40" s="17"/>
    </row>
    <row r="41" spans="1:12">
      <c r="A41" s="33" t="s">
        <v>65</v>
      </c>
      <c r="B41" s="17"/>
      <c r="C41" s="35"/>
      <c r="D41" s="17"/>
      <c r="E41" s="17"/>
      <c r="F41" s="17"/>
      <c r="G41" s="17"/>
      <c r="H41" s="17"/>
      <c r="I41" s="17"/>
    </row>
    <row r="42" spans="1:12">
      <c r="A42" s="17"/>
      <c r="B42" s="17"/>
      <c r="C42" s="35" t="s">
        <v>67</v>
      </c>
      <c r="D42" s="17"/>
      <c r="E42" s="17"/>
      <c r="F42" s="17"/>
      <c r="G42" s="17"/>
      <c r="H42" s="17"/>
      <c r="I42" s="17"/>
    </row>
    <row r="43" spans="1:12">
      <c r="A43" s="17"/>
      <c r="B43" s="17"/>
      <c r="C43" s="35" t="s">
        <v>101</v>
      </c>
      <c r="D43" s="17"/>
      <c r="E43" s="17"/>
      <c r="F43" s="17"/>
      <c r="G43" s="17"/>
      <c r="H43" s="17"/>
      <c r="I43" s="17"/>
    </row>
    <row r="44" spans="1:12" ht="9.9499999999999993" customHeight="1">
      <c r="A44" s="17"/>
      <c r="B44" s="17"/>
      <c r="C44" s="35"/>
      <c r="D44" s="17"/>
      <c r="E44" s="17"/>
      <c r="F44" s="17"/>
      <c r="G44" s="17"/>
      <c r="H44" s="17"/>
      <c r="I44" s="17"/>
    </row>
    <row r="45" spans="1:12">
      <c r="A45" s="33" t="s">
        <v>76</v>
      </c>
      <c r="B45" s="17"/>
      <c r="C45" s="35" t="s">
        <v>102</v>
      </c>
      <c r="D45" s="17"/>
      <c r="F45" s="33" t="s">
        <v>103</v>
      </c>
      <c r="G45" s="17"/>
      <c r="H45" s="17"/>
      <c r="I45" s="17"/>
    </row>
    <row r="46" spans="1:12">
      <c r="A46" s="17"/>
      <c r="B46" s="17"/>
      <c r="C46" s="35" t="s">
        <v>77</v>
      </c>
      <c r="D46" s="17"/>
      <c r="E46" s="17"/>
      <c r="F46" s="33" t="s">
        <v>104</v>
      </c>
      <c r="G46" s="17"/>
      <c r="H46" s="17"/>
      <c r="I46" s="17"/>
    </row>
    <row r="47" spans="1:12">
      <c r="A47" s="17"/>
      <c r="B47" s="17"/>
      <c r="C47" s="35" t="s">
        <v>79</v>
      </c>
      <c r="D47" s="17"/>
      <c r="E47" s="17"/>
      <c r="F47" s="17"/>
      <c r="G47" s="17"/>
      <c r="H47" s="17"/>
      <c r="I47" s="17" t="s">
        <v>80</v>
      </c>
    </row>
    <row r="48" spans="1:12">
      <c r="A48" s="94" t="s">
        <v>47</v>
      </c>
      <c r="B48" s="94"/>
      <c r="C48" s="94"/>
      <c r="D48" s="94"/>
      <c r="E48" s="94"/>
      <c r="F48" s="94"/>
      <c r="G48" s="94"/>
      <c r="H48" s="94"/>
      <c r="I48" s="94"/>
    </row>
    <row r="49" spans="1:9" ht="9.9499999999999993" customHeight="1">
      <c r="A49" s="10"/>
      <c r="B49" s="10"/>
      <c r="C49" s="10"/>
      <c r="D49" s="10"/>
      <c r="E49" s="10"/>
      <c r="F49" s="10"/>
      <c r="G49" s="10"/>
      <c r="H49" s="10"/>
      <c r="I49" s="10"/>
    </row>
    <row r="50" spans="1:9">
      <c r="A50" s="16" t="s">
        <v>24</v>
      </c>
      <c r="B50" s="89">
        <v>23</v>
      </c>
      <c r="C50" s="89"/>
      <c r="D50" s="15" t="s">
        <v>25</v>
      </c>
      <c r="E50" s="10"/>
      <c r="F50" s="16" t="s">
        <v>24</v>
      </c>
      <c r="G50" s="89">
        <v>61</v>
      </c>
      <c r="H50" s="89"/>
      <c r="I50" s="15" t="s">
        <v>25</v>
      </c>
    </row>
    <row r="51" spans="1:9">
      <c r="A51" s="3" t="s">
        <v>30</v>
      </c>
      <c r="B51" s="49">
        <f>E10</f>
        <v>5000</v>
      </c>
      <c r="C51" t="s">
        <v>78</v>
      </c>
      <c r="D51" s="51">
        <f>D53</f>
        <v>5000</v>
      </c>
      <c r="E51" s="10"/>
      <c r="F51" s="3" t="s">
        <v>81</v>
      </c>
      <c r="G51" s="54">
        <f>G53</f>
        <v>6000</v>
      </c>
      <c r="H51" t="s">
        <v>30</v>
      </c>
      <c r="I51" s="49">
        <f>H10</f>
        <v>6000</v>
      </c>
    </row>
    <row r="52" spans="1:9">
      <c r="A52" s="3"/>
      <c r="B52" s="50"/>
      <c r="D52" s="51"/>
      <c r="E52" s="10"/>
      <c r="F52" s="3"/>
      <c r="G52" s="19"/>
      <c r="I52" s="19"/>
    </row>
    <row r="53" spans="1:9">
      <c r="A53" s="10"/>
      <c r="B53" s="51">
        <f>B51</f>
        <v>5000</v>
      </c>
      <c r="C53" s="10"/>
      <c r="D53" s="52">
        <f>B53</f>
        <v>5000</v>
      </c>
      <c r="E53" s="10"/>
      <c r="F53" s="10"/>
      <c r="G53" s="53">
        <f>I53</f>
        <v>6000</v>
      </c>
      <c r="H53" s="10"/>
      <c r="I53" s="53">
        <f>I51</f>
        <v>6000</v>
      </c>
    </row>
    <row r="54" spans="1:9">
      <c r="A54" s="10"/>
      <c r="B54" s="51"/>
      <c r="C54" s="10"/>
      <c r="D54" s="52"/>
      <c r="E54" s="10"/>
      <c r="F54" s="10"/>
      <c r="G54" s="53"/>
      <c r="H54" s="10"/>
      <c r="I54" s="53"/>
    </row>
    <row r="55" spans="1:9">
      <c r="A55" s="16" t="s">
        <v>24</v>
      </c>
      <c r="B55" s="89">
        <v>33</v>
      </c>
      <c r="C55" s="89"/>
      <c r="D55" s="15" t="s">
        <v>25</v>
      </c>
      <c r="E55" s="10"/>
      <c r="F55" s="16" t="s">
        <v>24</v>
      </c>
      <c r="G55" s="89">
        <v>82</v>
      </c>
      <c r="H55" s="89"/>
      <c r="I55" s="15" t="s">
        <v>25</v>
      </c>
    </row>
    <row r="56" spans="1:9">
      <c r="A56" s="3" t="s">
        <v>30</v>
      </c>
      <c r="B56" s="49">
        <f>E11</f>
        <v>2000</v>
      </c>
      <c r="C56" t="s">
        <v>81</v>
      </c>
      <c r="D56" s="49">
        <f>B56</f>
        <v>2000</v>
      </c>
      <c r="E56" s="10"/>
      <c r="F56" s="3" t="s">
        <v>81</v>
      </c>
      <c r="G56" s="47">
        <f>G58</f>
        <v>8500</v>
      </c>
      <c r="H56" t="s">
        <v>30</v>
      </c>
      <c r="I56" s="55">
        <f>H11</f>
        <v>7000</v>
      </c>
    </row>
    <row r="57" spans="1:9">
      <c r="A57" s="3"/>
      <c r="B57" s="19"/>
      <c r="D57" s="20"/>
      <c r="E57" s="10"/>
      <c r="F57" s="3"/>
      <c r="G57" s="13"/>
      <c r="H57" t="s">
        <v>71</v>
      </c>
      <c r="I57" s="45">
        <f>H32</f>
        <v>1500</v>
      </c>
    </row>
    <row r="58" spans="1:9">
      <c r="A58" s="10"/>
      <c r="B58" s="20"/>
      <c r="C58" s="10"/>
      <c r="D58" s="10"/>
      <c r="E58" s="10"/>
      <c r="F58" s="10"/>
      <c r="G58" s="53">
        <f>I58</f>
        <v>8500</v>
      </c>
      <c r="H58" s="10"/>
      <c r="I58" s="53">
        <f>SUM(I56:I57)</f>
        <v>8500</v>
      </c>
    </row>
    <row r="59" spans="1:9">
      <c r="A59" s="10"/>
      <c r="B59" s="20"/>
      <c r="C59" s="10"/>
      <c r="D59" s="10"/>
      <c r="E59" s="10"/>
      <c r="F59" s="10"/>
      <c r="G59" s="10"/>
      <c r="H59" s="10"/>
      <c r="I59" s="10"/>
    </row>
    <row r="60" spans="1:9">
      <c r="A60" s="16" t="s">
        <v>24</v>
      </c>
      <c r="B60" s="87" t="s">
        <v>26</v>
      </c>
      <c r="C60" s="88"/>
      <c r="D60" s="15" t="s">
        <v>25</v>
      </c>
      <c r="F60" s="16" t="s">
        <v>24</v>
      </c>
      <c r="G60" s="89">
        <v>171</v>
      </c>
      <c r="H60" s="89"/>
      <c r="I60" s="15" t="s">
        <v>25</v>
      </c>
    </row>
    <row r="61" spans="1:9">
      <c r="A61" s="3" t="s">
        <v>30</v>
      </c>
      <c r="B61" s="49">
        <f>E12</f>
        <v>4000</v>
      </c>
      <c r="C61" t="s">
        <v>69</v>
      </c>
      <c r="D61" s="46">
        <f>I30</f>
        <v>700</v>
      </c>
      <c r="F61" s="3" t="s">
        <v>70</v>
      </c>
      <c r="G61" s="47">
        <f>H32</f>
        <v>1500</v>
      </c>
      <c r="H61" t="s">
        <v>30</v>
      </c>
      <c r="I61" s="49">
        <f>H12</f>
        <v>2000</v>
      </c>
    </row>
    <row r="62" spans="1:9">
      <c r="A62" s="3" t="s">
        <v>72</v>
      </c>
      <c r="B62" s="45">
        <f>H33</f>
        <v>900</v>
      </c>
      <c r="C62" t="s">
        <v>81</v>
      </c>
      <c r="D62" s="46">
        <f>D63-D61</f>
        <v>4200</v>
      </c>
      <c r="F62" s="3" t="s">
        <v>74</v>
      </c>
      <c r="G62" s="48">
        <f>H34</f>
        <v>800</v>
      </c>
      <c r="H62" t="s">
        <v>73</v>
      </c>
      <c r="I62" s="45">
        <f>I33</f>
        <v>900</v>
      </c>
    </row>
    <row r="63" spans="1:9">
      <c r="B63" s="46">
        <f>SUM(B61:B62)</f>
        <v>4900</v>
      </c>
      <c r="D63" s="56">
        <f>B63</f>
        <v>4900</v>
      </c>
      <c r="F63" t="s">
        <v>81</v>
      </c>
      <c r="G63" s="56">
        <f>G64-G61-G62</f>
        <v>600</v>
      </c>
    </row>
    <row r="64" spans="1:9">
      <c r="B64" s="46"/>
      <c r="D64" s="56"/>
      <c r="G64" s="56">
        <f>I64</f>
        <v>2900</v>
      </c>
      <c r="I64" s="56">
        <f>I61+I62</f>
        <v>2900</v>
      </c>
    </row>
    <row r="65" spans="1:9">
      <c r="B65" s="46"/>
      <c r="D65" s="56"/>
    </row>
    <row r="66" spans="1:9">
      <c r="A66" s="16" t="s">
        <v>24</v>
      </c>
      <c r="B66" s="89">
        <v>101</v>
      </c>
      <c r="C66" s="89"/>
      <c r="D66" s="15" t="s">
        <v>25</v>
      </c>
      <c r="F66" s="16" t="s">
        <v>24</v>
      </c>
      <c r="G66" s="89"/>
      <c r="H66" s="89"/>
      <c r="I66" s="15" t="s">
        <v>25</v>
      </c>
    </row>
    <row r="67" spans="1:9">
      <c r="A67" s="3" t="s">
        <v>30</v>
      </c>
      <c r="B67" s="49">
        <f>E13</f>
        <v>3000</v>
      </c>
      <c r="C67" t="s">
        <v>81</v>
      </c>
      <c r="D67" s="46">
        <f>D69</f>
        <v>3700</v>
      </c>
      <c r="F67" s="3"/>
      <c r="G67" s="12"/>
      <c r="H67" t="s">
        <v>30</v>
      </c>
      <c r="I67" s="18"/>
    </row>
    <row r="68" spans="1:9">
      <c r="A68" s="3" t="s">
        <v>68</v>
      </c>
      <c r="B68" s="45">
        <f>H30</f>
        <v>700</v>
      </c>
      <c r="D68" s="20"/>
      <c r="F68" s="3"/>
      <c r="G68" s="13"/>
      <c r="I68" s="19"/>
    </row>
    <row r="69" spans="1:9">
      <c r="A69" s="10"/>
      <c r="B69" s="52">
        <f>B67+B68</f>
        <v>3700</v>
      </c>
      <c r="C69" s="10"/>
      <c r="D69" s="53">
        <f>B69</f>
        <v>3700</v>
      </c>
      <c r="F69" s="10"/>
      <c r="G69" s="10"/>
      <c r="H69" s="10"/>
      <c r="I69" s="10"/>
    </row>
    <row r="70" spans="1:9">
      <c r="A70" s="10"/>
      <c r="B70" s="52"/>
      <c r="C70" s="10"/>
      <c r="D70" s="53"/>
      <c r="F70" s="10"/>
      <c r="G70" s="10"/>
      <c r="H70" s="10"/>
      <c r="I70" s="10"/>
    </row>
    <row r="71" spans="1:9">
      <c r="A71" s="16" t="s">
        <v>24</v>
      </c>
      <c r="B71" s="89">
        <v>151</v>
      </c>
      <c r="C71" s="89"/>
      <c r="D71" s="15" t="s">
        <v>25</v>
      </c>
      <c r="F71" s="16" t="s">
        <v>24</v>
      </c>
      <c r="G71" s="89"/>
      <c r="H71" s="89"/>
      <c r="I71" s="15" t="s">
        <v>25</v>
      </c>
    </row>
    <row r="72" spans="1:9">
      <c r="A72" s="3" t="s">
        <v>30</v>
      </c>
      <c r="B72" s="49">
        <f>E14</f>
        <v>1000</v>
      </c>
      <c r="C72" t="s">
        <v>75</v>
      </c>
      <c r="D72" s="46">
        <f>I34</f>
        <v>800</v>
      </c>
      <c r="F72" s="3"/>
      <c r="G72" s="12"/>
      <c r="I72" s="18"/>
    </row>
    <row r="73" spans="1:9">
      <c r="A73" s="3"/>
      <c r="B73" s="19"/>
      <c r="C73" t="s">
        <v>81</v>
      </c>
      <c r="D73" s="46">
        <f>D74-D72</f>
        <v>200</v>
      </c>
      <c r="F73" s="3"/>
      <c r="G73" s="13"/>
      <c r="I73" s="19"/>
    </row>
    <row r="74" spans="1:9">
      <c r="A74" s="10"/>
      <c r="B74" s="53">
        <f>B72</f>
        <v>1000</v>
      </c>
      <c r="C74" s="10"/>
      <c r="D74" s="53">
        <f>B74</f>
        <v>1000</v>
      </c>
      <c r="F74" s="10"/>
      <c r="G74" s="10"/>
      <c r="H74" s="10"/>
      <c r="I74" s="10"/>
    </row>
    <row r="75" spans="1:9">
      <c r="A75" s="21" t="s">
        <v>24</v>
      </c>
      <c r="B75" s="83" t="s">
        <v>27</v>
      </c>
      <c r="C75" s="84"/>
      <c r="D75" s="22" t="s">
        <v>25</v>
      </c>
      <c r="E75" s="23"/>
      <c r="F75" s="21" t="s">
        <v>24</v>
      </c>
      <c r="G75" s="85" t="s">
        <v>28</v>
      </c>
      <c r="H75" s="86"/>
      <c r="I75" s="22" t="s">
        <v>25</v>
      </c>
    </row>
    <row r="76" spans="1:9">
      <c r="A76" s="24" t="s">
        <v>30</v>
      </c>
      <c r="B76" s="25">
        <v>0</v>
      </c>
      <c r="C76" s="23"/>
      <c r="D76" s="26"/>
      <c r="E76" s="31" t="s">
        <v>31</v>
      </c>
      <c r="F76" s="24"/>
      <c r="G76" s="27"/>
      <c r="H76" s="23" t="s">
        <v>30</v>
      </c>
      <c r="I76" s="25">
        <f>H13</f>
        <v>0</v>
      </c>
    </row>
    <row r="77" spans="1:9">
      <c r="A77" s="24" t="s">
        <v>107</v>
      </c>
      <c r="B77" s="28"/>
      <c r="C77" s="23"/>
      <c r="D77" s="26"/>
      <c r="E77" s="31" t="s">
        <v>32</v>
      </c>
      <c r="F77" s="24"/>
      <c r="G77" s="29"/>
      <c r="H77" s="23" t="s">
        <v>108</v>
      </c>
      <c r="I77" s="28"/>
    </row>
    <row r="78" spans="1:9">
      <c r="A78" s="23"/>
      <c r="B78" s="23"/>
      <c r="C78" s="23"/>
      <c r="D78" s="23"/>
      <c r="E78" s="31" t="s">
        <v>33</v>
      </c>
      <c r="F78" s="23"/>
      <c r="G78" s="23"/>
      <c r="H78" s="23"/>
      <c r="I78" s="23"/>
    </row>
    <row r="79" spans="1:9" ht="9.9499999999999993" customHeight="1"/>
    <row r="80" spans="1:9">
      <c r="A80" t="s">
        <v>84</v>
      </c>
    </row>
    <row r="81" spans="1:9" ht="15" customHeight="1">
      <c r="C81" t="s">
        <v>41</v>
      </c>
      <c r="D81" t="s">
        <v>42</v>
      </c>
      <c r="E81" s="57" t="s">
        <v>82</v>
      </c>
      <c r="F81" s="57" t="s">
        <v>83</v>
      </c>
      <c r="H81" s="107" t="s">
        <v>93</v>
      </c>
      <c r="I81" s="107"/>
    </row>
    <row r="82" spans="1:9">
      <c r="A82" s="3">
        <v>23</v>
      </c>
      <c r="C82" s="3">
        <v>940</v>
      </c>
      <c r="D82" s="3">
        <v>23</v>
      </c>
      <c r="E82" s="56">
        <f>D51</f>
        <v>5000</v>
      </c>
      <c r="F82" s="56">
        <f t="shared" ref="F82:F89" si="0">E82</f>
        <v>5000</v>
      </c>
      <c r="H82" s="107"/>
      <c r="I82" s="107"/>
    </row>
    <row r="83" spans="1:9">
      <c r="A83" s="3">
        <v>33</v>
      </c>
      <c r="C83" s="3">
        <v>940</v>
      </c>
      <c r="D83" s="3">
        <v>33</v>
      </c>
      <c r="E83" s="56">
        <f>D56</f>
        <v>2000</v>
      </c>
      <c r="F83" s="56">
        <f t="shared" si="0"/>
        <v>2000</v>
      </c>
      <c r="H83" s="107"/>
      <c r="I83" s="107"/>
    </row>
    <row r="84" spans="1:9">
      <c r="A84" s="58" t="s">
        <v>26</v>
      </c>
      <c r="C84" s="3">
        <v>940</v>
      </c>
      <c r="D84" s="58" t="s">
        <v>26</v>
      </c>
      <c r="E84" s="56">
        <f>D62</f>
        <v>4200</v>
      </c>
      <c r="F84" s="56">
        <f t="shared" si="0"/>
        <v>4200</v>
      </c>
      <c r="H84" s="107"/>
      <c r="I84" s="107"/>
    </row>
    <row r="85" spans="1:9">
      <c r="A85" s="3">
        <v>101</v>
      </c>
      <c r="C85" s="3">
        <v>940</v>
      </c>
      <c r="D85" s="3">
        <v>101</v>
      </c>
      <c r="E85" s="56">
        <f>D67</f>
        <v>3700</v>
      </c>
      <c r="F85" s="59">
        <f t="shared" si="0"/>
        <v>3700</v>
      </c>
      <c r="H85" s="107"/>
      <c r="I85" s="107"/>
    </row>
    <row r="86" spans="1:9">
      <c r="A86" s="3">
        <v>151</v>
      </c>
      <c r="C86" s="3">
        <v>940</v>
      </c>
      <c r="D86" s="3">
        <v>151</v>
      </c>
      <c r="E86" s="56">
        <f>D73</f>
        <v>200</v>
      </c>
      <c r="F86" s="56">
        <f t="shared" si="0"/>
        <v>200</v>
      </c>
      <c r="H86" s="107"/>
      <c r="I86" s="107"/>
    </row>
    <row r="87" spans="1:9">
      <c r="A87" s="3">
        <v>61</v>
      </c>
      <c r="C87" s="3">
        <v>61</v>
      </c>
      <c r="D87" s="3">
        <v>940</v>
      </c>
      <c r="E87" s="56">
        <f>G51</f>
        <v>6000</v>
      </c>
      <c r="F87" s="56">
        <f t="shared" si="0"/>
        <v>6000</v>
      </c>
      <c r="H87" s="107"/>
      <c r="I87" s="107"/>
    </row>
    <row r="88" spans="1:9">
      <c r="A88" s="3">
        <v>82</v>
      </c>
      <c r="C88" s="3">
        <v>82</v>
      </c>
      <c r="D88" s="3">
        <v>940</v>
      </c>
      <c r="E88" s="56">
        <f>G56</f>
        <v>8500</v>
      </c>
      <c r="F88" s="56">
        <f t="shared" si="0"/>
        <v>8500</v>
      </c>
    </row>
    <row r="89" spans="1:9">
      <c r="A89" s="3">
        <v>171</v>
      </c>
      <c r="C89" s="3">
        <v>171</v>
      </c>
      <c r="D89" s="3">
        <v>940</v>
      </c>
      <c r="E89" s="56">
        <f>G63</f>
        <v>600</v>
      </c>
      <c r="F89" s="56">
        <f t="shared" si="0"/>
        <v>600</v>
      </c>
    </row>
    <row r="90" spans="1:9" ht="9.9499999999999993" customHeight="1"/>
    <row r="91" spans="1:9">
      <c r="A91" t="s">
        <v>85</v>
      </c>
    </row>
    <row r="92" spans="1:9">
      <c r="A92" s="60" t="s">
        <v>86</v>
      </c>
      <c r="B92" s="60"/>
      <c r="C92" s="60"/>
      <c r="D92" s="60"/>
      <c r="E92" s="60"/>
      <c r="F92" s="60"/>
      <c r="G92" s="60"/>
      <c r="H92" s="60"/>
      <c r="I92" s="60"/>
    </row>
    <row r="93" spans="1:9" ht="9.9499999999999993" customHeight="1"/>
    <row r="94" spans="1:9">
      <c r="C94" s="1" t="s">
        <v>6</v>
      </c>
      <c r="D94" s="1"/>
      <c r="E94" s="102" t="s">
        <v>8</v>
      </c>
      <c r="F94" s="102"/>
      <c r="G94" s="1"/>
      <c r="H94" s="1" t="s">
        <v>7</v>
      </c>
    </row>
    <row r="95" spans="1:9">
      <c r="C95" s="61">
        <v>23</v>
      </c>
      <c r="D95" s="62" t="s">
        <v>9</v>
      </c>
      <c r="E95" s="63">
        <f>E82</f>
        <v>5000</v>
      </c>
      <c r="F95" s="3">
        <v>61</v>
      </c>
      <c r="G95" t="s">
        <v>13</v>
      </c>
      <c r="H95" s="56">
        <f>F87</f>
        <v>6000</v>
      </c>
    </row>
    <row r="96" spans="1:9">
      <c r="C96" s="61">
        <v>33</v>
      </c>
      <c r="D96" s="62" t="s">
        <v>10</v>
      </c>
      <c r="E96" s="64">
        <f>E83</f>
        <v>2000</v>
      </c>
      <c r="F96" s="61">
        <v>82</v>
      </c>
      <c r="G96" s="62" t="s">
        <v>14</v>
      </c>
      <c r="H96" s="65">
        <f t="shared" ref="H96:H97" si="1">F88</f>
        <v>8500</v>
      </c>
    </row>
    <row r="97" spans="1:9">
      <c r="C97" s="3"/>
      <c r="D97" t="s">
        <v>26</v>
      </c>
      <c r="E97" s="64">
        <f t="shared" ref="E97:E99" si="2">E84</f>
        <v>4200</v>
      </c>
      <c r="F97" s="61">
        <v>171</v>
      </c>
      <c r="G97" s="62" t="s">
        <v>15</v>
      </c>
      <c r="H97" s="65">
        <f t="shared" si="1"/>
        <v>600</v>
      </c>
    </row>
    <row r="98" spans="1:9">
      <c r="C98" s="3">
        <v>101</v>
      </c>
      <c r="D98" t="s">
        <v>11</v>
      </c>
      <c r="E98" s="64">
        <f t="shared" si="2"/>
        <v>3700</v>
      </c>
      <c r="F98" s="61">
        <v>181</v>
      </c>
      <c r="G98" s="62" t="s">
        <v>16</v>
      </c>
      <c r="H98" s="66">
        <v>0</v>
      </c>
    </row>
    <row r="99" spans="1:9">
      <c r="C99" s="3">
        <v>151</v>
      </c>
      <c r="D99" t="s">
        <v>12</v>
      </c>
      <c r="E99" s="64">
        <f t="shared" si="2"/>
        <v>200</v>
      </c>
    </row>
    <row r="100" spans="1:9">
      <c r="C100" s="9" t="s">
        <v>17</v>
      </c>
      <c r="D100" s="9" t="s">
        <v>17</v>
      </c>
      <c r="E100" s="9" t="s">
        <v>17</v>
      </c>
      <c r="F100" s="8"/>
      <c r="G100" s="9"/>
      <c r="H100" s="9"/>
    </row>
    <row r="101" spans="1:9" ht="15.75" thickBot="1">
      <c r="C101" s="6"/>
      <c r="D101" s="7"/>
      <c r="E101" s="67">
        <f>SUM(E95:E100)</f>
        <v>15100</v>
      </c>
      <c r="F101" s="6"/>
      <c r="G101" s="7"/>
      <c r="H101" s="68">
        <f>SUM(H95:H100)</f>
        <v>15100</v>
      </c>
    </row>
    <row r="102" spans="1:9" ht="9.9499999999999993" customHeight="1" thickTop="1"/>
    <row r="103" spans="1:9" ht="9.9499999999999993" customHeight="1">
      <c r="A103" s="99"/>
      <c r="B103" s="99"/>
      <c r="C103" s="99"/>
      <c r="D103" s="99"/>
      <c r="E103" s="99"/>
      <c r="F103" s="99"/>
      <c r="G103" s="99"/>
      <c r="H103" s="99"/>
      <c r="I103" s="99"/>
    </row>
    <row r="104" spans="1:9">
      <c r="A104" s="108" t="s">
        <v>109</v>
      </c>
      <c r="B104" s="108"/>
      <c r="C104" s="108"/>
      <c r="D104" s="108"/>
      <c r="E104" s="108"/>
      <c r="F104" s="108"/>
      <c r="G104" s="108"/>
      <c r="H104" s="108"/>
      <c r="I104" s="108"/>
    </row>
    <row r="105" spans="1:9">
      <c r="A105" s="99" t="s">
        <v>2</v>
      </c>
      <c r="B105" s="99"/>
      <c r="C105" s="99"/>
      <c r="D105" s="99"/>
      <c r="E105" s="99"/>
      <c r="F105" s="99"/>
      <c r="G105" s="99"/>
      <c r="H105" s="99"/>
      <c r="I105" s="99"/>
    </row>
    <row r="106" spans="1:9">
      <c r="A106" s="100" t="s">
        <v>3</v>
      </c>
      <c r="B106" s="100"/>
      <c r="C106" s="100"/>
      <c r="D106" s="100"/>
      <c r="E106" s="100"/>
      <c r="F106" s="100"/>
      <c r="G106" s="100"/>
      <c r="H106" s="100"/>
      <c r="I106" s="100"/>
    </row>
    <row r="107" spans="1:9">
      <c r="A107" s="99" t="s">
        <v>4</v>
      </c>
      <c r="B107" s="99"/>
      <c r="C107" s="99"/>
      <c r="D107" s="99"/>
      <c r="E107" s="99"/>
      <c r="F107" s="99"/>
      <c r="G107" s="99"/>
      <c r="H107" s="99"/>
      <c r="I107" s="99"/>
    </row>
    <row r="108" spans="1:9">
      <c r="A108" s="99" t="s">
        <v>5</v>
      </c>
      <c r="B108" s="99"/>
      <c r="C108" s="99"/>
      <c r="D108" s="99"/>
      <c r="E108" s="99"/>
      <c r="F108" s="99"/>
      <c r="G108" s="99"/>
      <c r="H108" s="99"/>
      <c r="I108" s="99"/>
    </row>
    <row r="109" spans="1:9">
      <c r="A109" s="99" t="s">
        <v>91</v>
      </c>
      <c r="B109" s="99"/>
      <c r="C109" s="99"/>
      <c r="D109" s="99"/>
      <c r="E109" s="99"/>
      <c r="F109" s="99"/>
      <c r="G109" s="99"/>
      <c r="H109" s="99"/>
      <c r="I109" s="99"/>
    </row>
    <row r="110" spans="1:9">
      <c r="A110" s="109" t="s">
        <v>89</v>
      </c>
      <c r="B110" s="94"/>
      <c r="C110" s="94"/>
      <c r="D110" s="94"/>
      <c r="E110" s="94"/>
      <c r="F110" s="94"/>
      <c r="G110" s="94"/>
      <c r="H110" s="94"/>
      <c r="I110" s="94"/>
    </row>
    <row r="112" spans="1:9">
      <c r="C112" s="1" t="s">
        <v>6</v>
      </c>
      <c r="D112" s="1"/>
      <c r="E112" s="110" t="s">
        <v>88</v>
      </c>
      <c r="F112" s="102"/>
      <c r="G112" s="1"/>
      <c r="H112" s="1" t="s">
        <v>7</v>
      </c>
    </row>
    <row r="113" spans="1:8">
      <c r="C113" s="3">
        <v>61</v>
      </c>
      <c r="D113" t="s">
        <v>13</v>
      </c>
      <c r="E113" s="63">
        <f>H95</f>
        <v>6000</v>
      </c>
      <c r="F113" s="61">
        <v>23</v>
      </c>
      <c r="G113" s="62" t="s">
        <v>9</v>
      </c>
      <c r="H113" s="56">
        <f>E95</f>
        <v>5000</v>
      </c>
    </row>
    <row r="114" spans="1:8">
      <c r="C114" s="61">
        <v>82</v>
      </c>
      <c r="D114" s="62" t="s">
        <v>14</v>
      </c>
      <c r="E114" s="64">
        <f t="shared" ref="E114:E116" si="3">H96</f>
        <v>8500</v>
      </c>
      <c r="F114" s="61">
        <v>33</v>
      </c>
      <c r="G114" s="62" t="s">
        <v>10</v>
      </c>
      <c r="H114" s="56">
        <f t="shared" ref="H114:H117" si="4">E96</f>
        <v>2000</v>
      </c>
    </row>
    <row r="115" spans="1:8">
      <c r="C115" s="61">
        <v>171</v>
      </c>
      <c r="D115" s="62" t="s">
        <v>15</v>
      </c>
      <c r="E115" s="64">
        <f t="shared" si="3"/>
        <v>600</v>
      </c>
      <c r="F115" s="3"/>
      <c r="G115" t="s">
        <v>26</v>
      </c>
      <c r="H115" s="56">
        <f t="shared" si="4"/>
        <v>4200</v>
      </c>
    </row>
    <row r="116" spans="1:8">
      <c r="C116" s="61">
        <v>181</v>
      </c>
      <c r="D116" s="62" t="s">
        <v>16</v>
      </c>
      <c r="E116" s="64">
        <f t="shared" si="3"/>
        <v>0</v>
      </c>
      <c r="F116" s="3">
        <v>101</v>
      </c>
      <c r="G116" t="s">
        <v>11</v>
      </c>
      <c r="H116" s="56">
        <f t="shared" si="4"/>
        <v>3700</v>
      </c>
    </row>
    <row r="117" spans="1:8">
      <c r="E117" s="64"/>
      <c r="F117" s="3">
        <v>151</v>
      </c>
      <c r="G117" t="s">
        <v>12</v>
      </c>
      <c r="H117" s="56">
        <f t="shared" si="4"/>
        <v>200</v>
      </c>
    </row>
    <row r="118" spans="1:8">
      <c r="C118" s="9"/>
      <c r="D118" s="9"/>
      <c r="E118" s="9"/>
      <c r="F118" s="69" t="s">
        <v>17</v>
      </c>
      <c r="G118" s="9" t="s">
        <v>17</v>
      </c>
      <c r="H118" s="9" t="s">
        <v>17</v>
      </c>
    </row>
    <row r="119" spans="1:8" ht="15.75" thickBot="1">
      <c r="C119" s="6"/>
      <c r="D119" s="7"/>
      <c r="E119" s="67">
        <f>SUM(E113:E118)</f>
        <v>15100</v>
      </c>
      <c r="F119" s="6"/>
      <c r="G119" s="7"/>
      <c r="H119" s="68">
        <f>SUM(H113:H118)</f>
        <v>15100</v>
      </c>
    </row>
    <row r="120" spans="1:8" ht="9.9499999999999993" customHeight="1" thickTop="1"/>
    <row r="121" spans="1:8">
      <c r="A121" t="s">
        <v>90</v>
      </c>
      <c r="G121" t="s">
        <v>110</v>
      </c>
      <c r="H121">
        <v>910</v>
      </c>
    </row>
    <row r="122" spans="1:8">
      <c r="C122" t="s">
        <v>41</v>
      </c>
      <c r="D122" t="s">
        <v>42</v>
      </c>
      <c r="E122" s="57" t="s">
        <v>82</v>
      </c>
      <c r="F122" s="57" t="s">
        <v>83</v>
      </c>
    </row>
    <row r="123" spans="1:8">
      <c r="A123" s="3">
        <v>23</v>
      </c>
      <c r="C123" s="3">
        <v>23</v>
      </c>
      <c r="D123" s="3">
        <v>910</v>
      </c>
      <c r="E123" s="56">
        <f>H113</f>
        <v>5000</v>
      </c>
      <c r="F123" s="56">
        <f t="shared" ref="F123:F130" si="5">E123</f>
        <v>5000</v>
      </c>
    </row>
    <row r="124" spans="1:8">
      <c r="A124" s="3">
        <v>33</v>
      </c>
      <c r="C124" s="3">
        <v>33</v>
      </c>
      <c r="D124" s="3">
        <v>910</v>
      </c>
      <c r="E124" s="56">
        <f t="shared" ref="E124:E127" si="6">H114</f>
        <v>2000</v>
      </c>
      <c r="F124" s="56">
        <f t="shared" si="5"/>
        <v>2000</v>
      </c>
    </row>
    <row r="125" spans="1:8">
      <c r="A125" s="58" t="s">
        <v>26</v>
      </c>
      <c r="C125" s="58" t="s">
        <v>26</v>
      </c>
      <c r="D125" s="3">
        <v>910</v>
      </c>
      <c r="E125" s="56">
        <f t="shared" si="6"/>
        <v>4200</v>
      </c>
      <c r="F125" s="56">
        <f t="shared" si="5"/>
        <v>4200</v>
      </c>
    </row>
    <row r="126" spans="1:8">
      <c r="A126" s="3">
        <v>101</v>
      </c>
      <c r="C126" s="3">
        <v>101</v>
      </c>
      <c r="D126" s="3">
        <v>910</v>
      </c>
      <c r="E126" s="56">
        <f t="shared" si="6"/>
        <v>3700</v>
      </c>
      <c r="F126" s="59">
        <f t="shared" si="5"/>
        <v>3700</v>
      </c>
    </row>
    <row r="127" spans="1:8">
      <c r="A127" s="3">
        <v>151</v>
      </c>
      <c r="C127" s="3">
        <v>151</v>
      </c>
      <c r="D127" s="3">
        <v>910</v>
      </c>
      <c r="E127" s="56">
        <f t="shared" si="6"/>
        <v>200</v>
      </c>
      <c r="F127" s="56">
        <f t="shared" si="5"/>
        <v>200</v>
      </c>
    </row>
    <row r="128" spans="1:8">
      <c r="A128" s="3">
        <v>61</v>
      </c>
      <c r="C128" s="3">
        <v>910</v>
      </c>
      <c r="D128" s="3">
        <v>61</v>
      </c>
      <c r="E128" s="56">
        <f>E113</f>
        <v>6000</v>
      </c>
      <c r="F128" s="56">
        <f t="shared" si="5"/>
        <v>6000</v>
      </c>
    </row>
    <row r="129" spans="1:6">
      <c r="A129" s="3">
        <v>82</v>
      </c>
      <c r="C129" s="3">
        <v>910</v>
      </c>
      <c r="D129" s="3">
        <v>82</v>
      </c>
      <c r="E129" s="56">
        <f t="shared" ref="E129:E130" si="7">E114</f>
        <v>8500</v>
      </c>
      <c r="F129" s="56">
        <f t="shared" si="5"/>
        <v>8500</v>
      </c>
    </row>
    <row r="130" spans="1:6">
      <c r="A130" s="3">
        <v>171</v>
      </c>
      <c r="C130" s="3">
        <v>910</v>
      </c>
      <c r="D130" s="3">
        <v>171</v>
      </c>
      <c r="E130" s="56">
        <f t="shared" si="7"/>
        <v>600</v>
      </c>
      <c r="F130" s="56">
        <f t="shared" si="5"/>
        <v>600</v>
      </c>
    </row>
  </sheetData>
  <mergeCells count="47">
    <mergeCell ref="B50:C50"/>
    <mergeCell ref="G50:H50"/>
    <mergeCell ref="B31:B32"/>
    <mergeCell ref="A109:I109"/>
    <mergeCell ref="E112:F112"/>
    <mergeCell ref="A110:I110"/>
    <mergeCell ref="A106:I106"/>
    <mergeCell ref="C38:I38"/>
    <mergeCell ref="H81:I87"/>
    <mergeCell ref="A104:I104"/>
    <mergeCell ref="A105:I105"/>
    <mergeCell ref="A107:I107"/>
    <mergeCell ref="A108:I108"/>
    <mergeCell ref="B55:C55"/>
    <mergeCell ref="B60:C60"/>
    <mergeCell ref="A48:I48"/>
    <mergeCell ref="A103:I103"/>
    <mergeCell ref="E94:F94"/>
    <mergeCell ref="G55:H55"/>
    <mergeCell ref="G60:H60"/>
    <mergeCell ref="B66:C66"/>
    <mergeCell ref="B71:C71"/>
    <mergeCell ref="B75:C75"/>
    <mergeCell ref="G66:H66"/>
    <mergeCell ref="G71:H71"/>
    <mergeCell ref="G75:H75"/>
    <mergeCell ref="A21:I21"/>
    <mergeCell ref="A22:I22"/>
    <mergeCell ref="A24:I24"/>
    <mergeCell ref="A25:I25"/>
    <mergeCell ref="F28:I28"/>
    <mergeCell ref="J31:J32"/>
    <mergeCell ref="A1:I1"/>
    <mergeCell ref="A2:I2"/>
    <mergeCell ref="A3:I3"/>
    <mergeCell ref="A4:I4"/>
    <mergeCell ref="A5:I5"/>
    <mergeCell ref="A23:I23"/>
    <mergeCell ref="A6:I6"/>
    <mergeCell ref="E9:F9"/>
    <mergeCell ref="B10:B11"/>
    <mergeCell ref="B12:B14"/>
    <mergeCell ref="I11:I13"/>
    <mergeCell ref="A8:J8"/>
    <mergeCell ref="A18:I18"/>
    <mergeCell ref="A19:I19"/>
    <mergeCell ref="A20:I20"/>
  </mergeCells>
  <pageMargins left="0.70866141732283472" right="0.70866141732283472" top="0.59055118110236227" bottom="0.59055118110236227" header="0.31496062992125984" footer="0.31496062992125984"/>
  <pageSetup paperSize="9" scale="76" fitToHeight="2" orientation="portrait" horizontalDpi="300" verticalDpi="300" r:id="rId1"/>
  <headerFooter>
    <oddHeader>&amp;LEinführung T-Konten</oddHeader>
    <oddFooter>&amp;C&amp;P v. &amp;N&amp;RWH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nur AB</vt:lpstr>
      <vt:lpstr>mit BS</vt:lpstr>
      <vt:lpstr>altes Jahr</vt:lpstr>
      <vt:lpstr>Gesamt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2020-10-21T20:00:05Z</cp:lastPrinted>
  <dcterms:created xsi:type="dcterms:W3CDTF">2020-10-20T13:52:46Z</dcterms:created>
  <dcterms:modified xsi:type="dcterms:W3CDTF">2025-07-20T09:33:05Z</dcterms:modified>
</cp:coreProperties>
</file>