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B37" i="1"/>
  <c r="J30"/>
  <c r="J29"/>
  <c r="F29"/>
  <c r="F30"/>
  <c r="E28"/>
  <c r="F26"/>
  <c r="F25"/>
  <c r="J5"/>
  <c r="J4"/>
  <c r="F16"/>
  <c r="F10"/>
  <c r="F11"/>
  <c r="F5"/>
  <c r="F4"/>
  <c r="D5"/>
</calcChain>
</file>

<file path=xl/sharedStrings.xml><?xml version="1.0" encoding="utf-8"?>
<sst xmlns="http://schemas.openxmlformats.org/spreadsheetml/2006/main" count="53" uniqueCount="43">
  <si>
    <t>bekannt</t>
  </si>
  <si>
    <t>Rgwert(netto) = ohne MwSt:</t>
  </si>
  <si>
    <t>MwSt-satz</t>
  </si>
  <si>
    <t>?</t>
  </si>
  <si>
    <t>theoretisch</t>
  </si>
  <si>
    <t>in Excel</t>
  </si>
  <si>
    <t>Rgendwert(brutto) = incl. MwSt:</t>
  </si>
  <si>
    <t>=1000*0,19</t>
  </si>
  <si>
    <t>=1000*1,19</t>
  </si>
  <si>
    <t>unpraktischer aber mathematisch korrekt:</t>
  </si>
  <si>
    <t>=1000*19/100</t>
  </si>
  <si>
    <t>=1000*119/100</t>
  </si>
  <si>
    <r>
      <rPr>
        <sz val="11"/>
        <color rgb="FFFF0000"/>
        <rFont val="Calibri"/>
        <family val="2"/>
        <scheme val="minor"/>
      </rPr>
      <t>sehr unpraktisch</t>
    </r>
    <r>
      <rPr>
        <sz val="11"/>
        <color theme="1"/>
        <rFont val="Calibri"/>
        <family val="2"/>
        <scheme val="minor"/>
      </rPr>
      <t xml:space="preserve"> aber mathematisch korrekt:</t>
    </r>
  </si>
  <si>
    <t>=1000+1000*19/100</t>
  </si>
  <si>
    <t>=E3*B4</t>
  </si>
  <si>
    <t>=E3*(1+B4)</t>
  </si>
  <si>
    <t>sehen Sie sich nur die Länge dieser unpraktischen Formel an!</t>
  </si>
  <si>
    <t>sehen Sie sich nur die Länge dieser sehr unpraktischen Formel an</t>
  </si>
  <si>
    <t>hinzu kommt, dass Sie über diese Art nur sehr aufwendig</t>
  </si>
  <si>
    <t>mehrere Rabatte abziehen können!</t>
  </si>
  <si>
    <t>nicht bekannt</t>
  </si>
  <si>
    <t>=1190/1,19</t>
  </si>
  <si>
    <t>=1190/1,19*0,19</t>
  </si>
  <si>
    <t>=E24/(1+D26)</t>
  </si>
  <si>
    <t>=E24/(1+D26)*D26</t>
  </si>
  <si>
    <t>Zahlungsbetrag:</t>
  </si>
  <si>
    <t>Skontosatz:</t>
  </si>
  <si>
    <t>=1142,4/0,96</t>
  </si>
  <si>
    <t>=1142,4/0,96*0,04</t>
  </si>
  <si>
    <t>=E28/(1-D30)</t>
  </si>
  <si>
    <t>=E28/(1-D30)*D30</t>
  </si>
  <si>
    <r>
      <t xml:space="preserve">Falls der bekannte Prozentsatz </t>
    </r>
    <r>
      <rPr>
        <sz val="11"/>
        <color rgb="FFFF0000"/>
        <rFont val="Calibri"/>
        <family val="2"/>
        <scheme val="minor"/>
      </rPr>
      <t>&lt;</t>
    </r>
    <r>
      <rPr>
        <sz val="11"/>
        <color theme="1"/>
        <rFont val="Calibri"/>
        <family val="2"/>
        <scheme val="minor"/>
      </rPr>
      <t xml:space="preserve"> 100% ist, dividieren Sie durch 1-%(s.o. 0,96)</t>
    </r>
  </si>
  <si>
    <r>
      <t xml:space="preserve">Falls der bekannte Prozentsatz </t>
    </r>
    <r>
      <rPr>
        <sz val="11"/>
        <color rgb="FFFF0000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100% ist, dividieren Sie durch 1+% (s.o. 1,19)</t>
    </r>
  </si>
  <si>
    <t>=1190*(1-D26)</t>
  </si>
  <si>
    <t>Dies Ergebnis ist falsch!!!</t>
  </si>
  <si>
    <r>
      <rPr>
        <sz val="11"/>
        <color rgb="FFFF0000"/>
        <rFont val="Calibri"/>
        <family val="2"/>
        <scheme val="minor"/>
      </rPr>
      <t>Falsch</t>
    </r>
    <r>
      <rPr>
        <sz val="11"/>
        <color theme="1"/>
        <rFont val="Calibri"/>
        <family val="2"/>
        <scheme val="minor"/>
      </rPr>
      <t xml:space="preserve"> wäre es, wenn Sie bei Aufgaben, bei denen Sie keine 100% haben, statt der Division eine Multiplikation versuchen sollten!!!</t>
    </r>
  </si>
  <si>
    <r>
      <rPr>
        <sz val="11"/>
        <color rgb="FFFF0000"/>
        <rFont val="Calibri"/>
        <family val="2"/>
        <scheme val="minor"/>
      </rPr>
      <t>Falsch-Bsp</t>
    </r>
    <r>
      <rPr>
        <sz val="11"/>
        <color theme="1"/>
        <rFont val="Calibri"/>
        <family val="2"/>
        <scheme val="minor"/>
      </rPr>
      <t>:</t>
    </r>
  </si>
  <si>
    <r>
      <t xml:space="preserve">Wenn Sie 100% kennen, </t>
    </r>
    <r>
      <rPr>
        <sz val="11"/>
        <color rgb="FFFF0000"/>
        <rFont val="Calibri"/>
        <family val="2"/>
        <scheme val="minor"/>
      </rPr>
      <t>multiplizieren</t>
    </r>
    <r>
      <rPr>
        <sz val="11"/>
        <color theme="1"/>
        <rFont val="Calibri"/>
        <family val="2"/>
        <scheme val="minor"/>
      </rPr>
      <t xml:space="preserve"> Sie!</t>
    </r>
  </si>
  <si>
    <r>
      <t xml:space="preserve">Wenn Sie keine 100% kennen, </t>
    </r>
    <r>
      <rPr>
        <sz val="11"/>
        <color rgb="FFFF0000"/>
        <rFont val="Calibri"/>
        <family val="2"/>
        <scheme val="minor"/>
      </rPr>
      <t>dividieren</t>
    </r>
    <r>
      <rPr>
        <sz val="11"/>
        <color theme="1"/>
        <rFont val="Calibri"/>
        <family val="2"/>
        <scheme val="minor"/>
      </rPr>
      <t xml:space="preserve"> Sie</t>
    </r>
  </si>
  <si>
    <t>=&gt; multiplizieren</t>
  </si>
  <si>
    <t>=&gt; dividieren</t>
  </si>
  <si>
    <t>&lt; 100%</t>
  </si>
  <si>
    <t>Rgendwert(brutto) = incl. MwSt(&gt;100%):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</si>
</sst>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9" fontId="0" fillId="0" borderId="0" xfId="0" applyNumberFormat="1"/>
    <xf numFmtId="0" fontId="0" fillId="0" borderId="0" xfId="0" quotePrefix="1"/>
    <xf numFmtId="0" fontId="0" fillId="2" borderId="0" xfId="0" applyFill="1"/>
    <xf numFmtId="0" fontId="0" fillId="4" borderId="0" xfId="0" applyFill="1"/>
    <xf numFmtId="0" fontId="0" fillId="0" borderId="1" xfId="0" applyBorder="1"/>
    <xf numFmtId="0" fontId="0" fillId="0" borderId="2" xfId="0" applyBorder="1"/>
    <xf numFmtId="9" fontId="0" fillId="0" borderId="2" xfId="0" applyNumberFormat="1" applyBorder="1"/>
    <xf numFmtId="0" fontId="0" fillId="0" borderId="3" xfId="0" applyBorder="1"/>
    <xf numFmtId="0" fontId="0" fillId="0" borderId="4" xfId="0" applyBorder="1"/>
    <xf numFmtId="9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quotePrefix="1" applyBorder="1"/>
    <xf numFmtId="0" fontId="0" fillId="0" borderId="5" xfId="0" quotePrefix="1" applyBorder="1"/>
    <xf numFmtId="0" fontId="0" fillId="0" borderId="6" xfId="0" applyBorder="1"/>
    <xf numFmtId="0" fontId="0" fillId="0" borderId="7" xfId="0" applyBorder="1"/>
    <xf numFmtId="9" fontId="0" fillId="0" borderId="7" xfId="0" applyNumberFormat="1" applyBorder="1"/>
    <xf numFmtId="0" fontId="0" fillId="0" borderId="7" xfId="0" applyBorder="1" applyAlignment="1">
      <alignment horizontal="right"/>
    </xf>
    <xf numFmtId="0" fontId="0" fillId="0" borderId="7" xfId="0" quotePrefix="1" applyBorder="1"/>
    <xf numFmtId="0" fontId="0" fillId="0" borderId="8" xfId="0" quotePrefix="1" applyBorder="1"/>
    <xf numFmtId="0" fontId="0" fillId="3" borderId="0" xfId="0" applyFill="1" applyAlignment="1">
      <alignment horizontal="center"/>
    </xf>
    <xf numFmtId="0" fontId="0" fillId="0" borderId="5" xfId="0" applyBorder="1"/>
    <xf numFmtId="0" fontId="0" fillId="0" borderId="8" xfId="0" applyBorder="1"/>
    <xf numFmtId="0" fontId="1" fillId="0" borderId="0" xfId="0" applyFont="1"/>
    <xf numFmtId="0" fontId="0" fillId="0" borderId="2" xfId="0" applyBorder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tabSelected="1" workbookViewId="0"/>
  </sheetViews>
  <sheetFormatPr baseColWidth="10" defaultRowHeight="15"/>
  <cols>
    <col min="3" max="3" width="13.7109375" customWidth="1"/>
  </cols>
  <sheetData>
    <row r="1" spans="1:11">
      <c r="A1" s="1">
        <v>1</v>
      </c>
      <c r="B1" s="3" t="s">
        <v>0</v>
      </c>
      <c r="C1" s="2" t="s">
        <v>39</v>
      </c>
    </row>
    <row r="2" spans="1:11" ht="15.75" thickBot="1">
      <c r="F2" t="s">
        <v>4</v>
      </c>
      <c r="J2" t="s">
        <v>5</v>
      </c>
    </row>
    <row r="3" spans="1:11">
      <c r="A3" s="5" t="s">
        <v>1</v>
      </c>
      <c r="B3" s="6"/>
      <c r="C3" s="6"/>
      <c r="D3" s="7">
        <v>1</v>
      </c>
      <c r="E3" s="6">
        <v>1000</v>
      </c>
      <c r="F3" s="6"/>
      <c r="G3" s="6"/>
      <c r="H3" s="6"/>
      <c r="I3" s="6"/>
      <c r="J3" s="6"/>
      <c r="K3" s="8"/>
    </row>
    <row r="4" spans="1:11">
      <c r="A4" s="9" t="s">
        <v>2</v>
      </c>
      <c r="B4" s="10">
        <v>0.19</v>
      </c>
      <c r="C4" s="11"/>
      <c r="D4" s="10">
        <v>0.19</v>
      </c>
      <c r="E4" s="12" t="s">
        <v>3</v>
      </c>
      <c r="F4" s="13">
        <f>1000*0.19</f>
        <v>190</v>
      </c>
      <c r="G4" s="13" t="s">
        <v>7</v>
      </c>
      <c r="H4" s="11"/>
      <c r="I4" s="11"/>
      <c r="J4" s="13">
        <f>E3*B4</f>
        <v>190</v>
      </c>
      <c r="K4" s="14" t="s">
        <v>14</v>
      </c>
    </row>
    <row r="5" spans="1:11" ht="15.75" thickBot="1">
      <c r="A5" s="15" t="s">
        <v>6</v>
      </c>
      <c r="B5" s="16"/>
      <c r="C5" s="16"/>
      <c r="D5" s="17">
        <f>D3+D4</f>
        <v>1.19</v>
      </c>
      <c r="E5" s="18" t="s">
        <v>3</v>
      </c>
      <c r="F5" s="19">
        <f>1000*1.19</f>
        <v>1190</v>
      </c>
      <c r="G5" s="19" t="s">
        <v>8</v>
      </c>
      <c r="H5" s="16"/>
      <c r="I5" s="16"/>
      <c r="J5" s="19">
        <f>E3*(1+B4)</f>
        <v>1190</v>
      </c>
      <c r="K5" s="20" t="s">
        <v>15</v>
      </c>
    </row>
    <row r="6" spans="1:11">
      <c r="A6" s="21" t="s">
        <v>37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9" spans="1:11">
      <c r="A9" s="4" t="s">
        <v>9</v>
      </c>
      <c r="B9" s="4"/>
      <c r="C9" s="4"/>
      <c r="D9" s="4"/>
    </row>
    <row r="10" spans="1:11">
      <c r="A10" t="s">
        <v>2</v>
      </c>
      <c r="F10" s="2">
        <f>1000*19/100</f>
        <v>190</v>
      </c>
      <c r="G10" s="2" t="s">
        <v>10</v>
      </c>
    </row>
    <row r="11" spans="1:11">
      <c r="A11" t="s">
        <v>6</v>
      </c>
      <c r="F11" s="2">
        <f>1000*119/100</f>
        <v>1190</v>
      </c>
      <c r="G11" s="2" t="s">
        <v>11</v>
      </c>
    </row>
    <row r="12" spans="1:11">
      <c r="F12" t="s">
        <v>16</v>
      </c>
    </row>
    <row r="14" spans="1:11">
      <c r="A14" s="4" t="s">
        <v>12</v>
      </c>
      <c r="B14" s="4"/>
      <c r="C14" s="4"/>
      <c r="D14" s="4"/>
    </row>
    <row r="16" spans="1:11">
      <c r="A16" t="s">
        <v>6</v>
      </c>
      <c r="F16" s="2">
        <f>1000+1000*19/100</f>
        <v>1190</v>
      </c>
      <c r="G16" s="2" t="s">
        <v>13</v>
      </c>
    </row>
    <row r="17" spans="1:12">
      <c r="F17" t="s">
        <v>17</v>
      </c>
    </row>
    <row r="18" spans="1:12">
      <c r="F18" t="s">
        <v>18</v>
      </c>
    </row>
    <row r="19" spans="1:12">
      <c r="F19" t="s">
        <v>19</v>
      </c>
    </row>
    <row r="22" spans="1:12">
      <c r="A22" s="1">
        <v>1</v>
      </c>
      <c r="B22" s="3" t="s">
        <v>20</v>
      </c>
      <c r="C22" s="3"/>
      <c r="D22" s="2" t="s">
        <v>40</v>
      </c>
    </row>
    <row r="23" spans="1:12" ht="15.75" thickBot="1">
      <c r="F23" t="s">
        <v>4</v>
      </c>
      <c r="J23" t="s">
        <v>5</v>
      </c>
    </row>
    <row r="24" spans="1:12">
      <c r="A24" s="5" t="s">
        <v>42</v>
      </c>
      <c r="B24" s="6"/>
      <c r="C24" s="6"/>
      <c r="D24" s="7">
        <v>1.19</v>
      </c>
      <c r="E24" s="6">
        <v>1190</v>
      </c>
      <c r="F24" s="6"/>
      <c r="G24" s="6"/>
      <c r="H24" s="6"/>
      <c r="I24" s="6"/>
      <c r="J24" s="6"/>
      <c r="K24" s="8"/>
    </row>
    <row r="25" spans="1:12">
      <c r="A25" s="9"/>
      <c r="B25" s="11"/>
      <c r="C25" s="11"/>
      <c r="D25" s="10">
        <v>1</v>
      </c>
      <c r="E25" s="12" t="s">
        <v>3</v>
      </c>
      <c r="F25" s="13">
        <f>1190/1.19</f>
        <v>1000</v>
      </c>
      <c r="G25" s="13" t="s">
        <v>21</v>
      </c>
      <c r="H25" s="11"/>
      <c r="I25" s="11"/>
      <c r="J25" s="13" t="s">
        <v>23</v>
      </c>
      <c r="K25" s="22"/>
    </row>
    <row r="26" spans="1:12" ht="15.75" thickBot="1">
      <c r="A26" s="15"/>
      <c r="B26" s="16"/>
      <c r="C26" s="16"/>
      <c r="D26" s="17">
        <v>0.19</v>
      </c>
      <c r="E26" s="18" t="s">
        <v>3</v>
      </c>
      <c r="F26" s="19">
        <f>1190/1.19*0.19</f>
        <v>190</v>
      </c>
      <c r="G26" s="19" t="s">
        <v>22</v>
      </c>
      <c r="H26" s="16"/>
      <c r="I26" s="16"/>
      <c r="J26" s="19" t="s">
        <v>24</v>
      </c>
      <c r="K26" s="23"/>
    </row>
    <row r="27" spans="1:12" ht="15.75" thickBot="1"/>
    <row r="28" spans="1:12">
      <c r="A28" s="5" t="s">
        <v>25</v>
      </c>
      <c r="B28" s="6"/>
      <c r="C28" s="25" t="s">
        <v>41</v>
      </c>
      <c r="D28" s="7">
        <v>0.96</v>
      </c>
      <c r="E28" s="6">
        <f>1190*0.96</f>
        <v>1142.3999999999999</v>
      </c>
      <c r="F28" s="6"/>
      <c r="G28" s="6"/>
      <c r="H28" s="6"/>
      <c r="I28" s="6"/>
      <c r="J28" s="6"/>
      <c r="K28" s="6"/>
      <c r="L28" s="8"/>
    </row>
    <row r="29" spans="1:12">
      <c r="A29" s="9" t="s">
        <v>26</v>
      </c>
      <c r="B29" s="10">
        <v>0.04</v>
      </c>
      <c r="C29" s="11"/>
      <c r="D29" s="10">
        <v>1</v>
      </c>
      <c r="E29" s="12" t="s">
        <v>3</v>
      </c>
      <c r="F29" s="13">
        <f>1142.4/0.96</f>
        <v>1190.0000000000002</v>
      </c>
      <c r="G29" s="13" t="s">
        <v>27</v>
      </c>
      <c r="H29" s="11"/>
      <c r="I29" s="11"/>
      <c r="J29" s="13">
        <f>E28/(1-D30)</f>
        <v>1190</v>
      </c>
      <c r="K29" s="13" t="s">
        <v>29</v>
      </c>
      <c r="L29" s="22"/>
    </row>
    <row r="30" spans="1:12" ht="15.75" thickBot="1">
      <c r="A30" s="15"/>
      <c r="B30" s="16"/>
      <c r="C30" s="16"/>
      <c r="D30" s="17">
        <v>0.04</v>
      </c>
      <c r="E30" s="18" t="s">
        <v>3</v>
      </c>
      <c r="F30" s="19">
        <f>1142.4/0.96*0.04</f>
        <v>47.600000000000009</v>
      </c>
      <c r="G30" s="19" t="s">
        <v>28</v>
      </c>
      <c r="H30" s="16"/>
      <c r="I30" s="16"/>
      <c r="J30" s="19">
        <f>E28/(1-D30)*D30</f>
        <v>47.6</v>
      </c>
      <c r="K30" s="19" t="s">
        <v>30</v>
      </c>
      <c r="L30" s="23"/>
    </row>
    <row r="32" spans="1:12">
      <c r="A32" s="21" t="s">
        <v>38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spans="1:12">
      <c r="A33" s="21" t="s">
        <v>32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4" spans="1:12">
      <c r="A34" s="21" t="s">
        <v>31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6" spans="1:12">
      <c r="A36" t="s">
        <v>35</v>
      </c>
    </row>
    <row r="37" spans="1:12">
      <c r="A37" t="s">
        <v>36</v>
      </c>
      <c r="B37" s="2">
        <f>1190*(1-D26)</f>
        <v>963.90000000000009</v>
      </c>
      <c r="C37" s="2" t="s">
        <v>33</v>
      </c>
      <c r="E37" s="24" t="s">
        <v>34</v>
      </c>
      <c r="F37" s="24"/>
    </row>
  </sheetData>
  <mergeCells count="4">
    <mergeCell ref="A6:K6"/>
    <mergeCell ref="A32:L32"/>
    <mergeCell ref="A33:L33"/>
    <mergeCell ref="A34:L34"/>
  </mergeCells>
  <printOptions headings="1" gridLines="1"/>
  <pageMargins left="0.70866141732283472" right="0.70866141732283472" top="0.78740157480314965" bottom="0.78740157480314965" header="0.31496062992125984" footer="0.31496062992125984"/>
  <pageSetup paperSize="9" scale="87" orientation="landscape" horizontalDpi="300" verticalDpi="300" r:id="rId1"/>
  <headerFooter>
    <oddHeader>&amp;LMathe&amp;RJW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cp:lastPrinted>2017-09-05T09:36:24Z</cp:lastPrinted>
  <dcterms:created xsi:type="dcterms:W3CDTF">2017-09-05T09:06:30Z</dcterms:created>
  <dcterms:modified xsi:type="dcterms:W3CDTF">2017-09-05T09:39:25Z</dcterms:modified>
</cp:coreProperties>
</file>